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2" firstSheet="11" activeTab="12"/>
  </bookViews>
  <sheets>
    <sheet name="封面" sheetId="1" r:id="rId1"/>
    <sheet name="1收支总表" sheetId="2" r:id="rId2"/>
    <sheet name="1总表 (结余)" sheetId="3" r:id="rId3"/>
    <sheet name="1总表 (当年财力)" sheetId="4" r:id="rId4"/>
    <sheet name="1总表 (省补助)" sheetId="5" r:id="rId5"/>
    <sheet name="2非税收入收支预算总表" sheetId="6" r:id="rId6"/>
    <sheet name="3支出总表 (来源)" sheetId="7" r:id="rId7"/>
    <sheet name="3支出总表（上年结余）" sheetId="8" r:id="rId8"/>
    <sheet name="3支出总表 (当年财力)" sheetId="9" r:id="rId9"/>
    <sheet name="3支出总表 (省补助)" sheetId="10" r:id="rId10"/>
    <sheet name="4支出总表（经济科目）" sheetId="11" r:id="rId11"/>
    <sheet name="5支出汇总表（基本支出经济科目）" sheetId="12" r:id="rId12"/>
    <sheet name="5支出汇总表（项目支出经济科目）" sheetId="13" r:id="rId13"/>
    <sheet name="6项目汇总表(来源）" sheetId="14" r:id="rId14"/>
    <sheet name="6项目汇总表(上年结余)" sheetId="15" r:id="rId15"/>
    <sheet name="6项目汇总表(当年财力)" sheetId="16" r:id="rId16"/>
    <sheet name="6项目汇总表(当年省补助)" sheetId="17" r:id="rId17"/>
    <sheet name="7政府采购表（来源）" sheetId="18" r:id="rId18"/>
    <sheet name="7购买服务表（来源）" sheetId="19" r:id="rId19"/>
    <sheet name="9基金收支总表" sheetId="20" r:id="rId20"/>
    <sheet name="9基金收支表（上年结余）" sheetId="21" r:id="rId21"/>
    <sheet name="9基金收支表（当年财力）" sheetId="22" r:id="rId22"/>
    <sheet name="9基金收支表（当年省补助）" sheetId="23" r:id="rId23"/>
    <sheet name="10基金收入表" sheetId="24" r:id="rId24"/>
    <sheet name="11基金支出（来源）" sheetId="25" r:id="rId25"/>
    <sheet name="11基金收支表（上年结余） " sheetId="26" r:id="rId26"/>
    <sheet name="11基金收支表（当年财力）" sheetId="27" r:id="rId27"/>
    <sheet name="11基金收支表（当年省补助）" sheetId="28" r:id="rId28"/>
    <sheet name="12基金经济" sheetId="29" r:id="rId29"/>
    <sheet name="13基金项目（来源）" sheetId="30" r:id="rId30"/>
    <sheet name="13基金项目（上年结余）" sheetId="31" r:id="rId31"/>
    <sheet name="13基金项目（当年财力）" sheetId="32" r:id="rId32"/>
    <sheet name="13基金项目（当年省补助）" sheetId="33" r:id="rId33"/>
    <sheet name="14三公经费" sheetId="34" r:id="rId34"/>
    <sheet name="15政府经济分类表" sheetId="35" r:id="rId35"/>
    <sheet name="16支出预算总表（功能-经济）" sheetId="36" r:id="rId36"/>
  </sheets>
  <definedNames>
    <definedName name="_xlnm.Print_Area" localSheetId="23">'10基金收入表'!$A$1:$C$8</definedName>
    <definedName name="_xlnm.Print_Area" localSheetId="26">'11基金收支表（当年财力）'!$A$1:$C$8</definedName>
    <definedName name="_xlnm.Print_Area" localSheetId="27">'11基金收支表（当年省补助）'!$A$1:$C$8</definedName>
    <definedName name="_xlnm.Print_Area" localSheetId="25">'11基金收支表（上年结余） '!$A$1:$I$8</definedName>
    <definedName name="_xlnm.Print_Area" localSheetId="24">'11基金支出（来源）'!$A$1:$L$8</definedName>
    <definedName name="_xlnm.Print_Area" localSheetId="28">'12基金经济'!$A$1:$P$8</definedName>
    <definedName name="_xlnm.Print_Area" localSheetId="32">'13基金项目（当年省补助）'!$A$1:$D$26</definedName>
    <definedName name="_xlnm.Print_Area" localSheetId="29">'13基金项目（来源）'!$A$1:$M$26</definedName>
    <definedName name="_xlnm.Print_Area" localSheetId="30">'13基金项目（上年结余）'!$A$1:$J$26</definedName>
    <definedName name="_xlnm.Print_Area" localSheetId="33">'14三公经费'!$A$1:$L$14</definedName>
    <definedName name="_xlnm.Print_Area" localSheetId="34">'15政府经济分类表'!$A$1:$R$19</definedName>
    <definedName name="_xlnm.Print_Area" localSheetId="35">'16支出预算总表（功能-经济）'!$A$1:$R$17</definedName>
    <definedName name="_xlnm.Print_Area" localSheetId="1">'1收支总表'!$A$1:$F$30</definedName>
    <definedName name="_xlnm.Print_Area" localSheetId="2">'1总表 (结余)'!$A$1:$G$40</definedName>
    <definedName name="_xlnm.Print_Area" localSheetId="4">'1总表 (省补助)'!$A$1:$F$39</definedName>
    <definedName name="_xlnm.Print_Area" localSheetId="5">'2非税收入收支预算总表'!$A$1:$O$5</definedName>
    <definedName name="_xlnm.Print_Area" localSheetId="8">'3支出总表 (当年财力)'!$A$1:$N$18</definedName>
    <definedName name="_xlnm.Print_Area" localSheetId="6">'3支出总表 (来源)'!$A$1:$AB$19</definedName>
    <definedName name="_xlnm.Print_Area" localSheetId="9">'3支出总表 (省补助)'!$A$1:$C$17</definedName>
    <definedName name="_xlnm.Print_Area" localSheetId="7">'3支出总表（上年结余）'!$A$1:$N$18</definedName>
    <definedName name="_xlnm.Print_Area" localSheetId="10">'4支出总表（经济科目）'!$A$1:$R$19</definedName>
    <definedName name="_xlnm.Print_Area" localSheetId="11">'5支出汇总表（基本支出经济科目）'!$A$1:$BE$14</definedName>
    <definedName name="_xlnm.Print_Area" localSheetId="12">'5支出汇总表（项目支出经济科目）'!$A$1:$BP$19</definedName>
    <definedName name="_xlnm.Print_Area" localSheetId="15">'6项目汇总表(当年财力)'!$A$1:$P$26</definedName>
    <definedName name="_xlnm.Print_Area" localSheetId="16">'6项目汇总表(当年省补助)'!$A$1:$E$26</definedName>
    <definedName name="_xlnm.Print_Area" localSheetId="13">'6项目汇总表(来源）'!$A$1:$AD$26</definedName>
    <definedName name="_xlnm.Print_Area" localSheetId="14">'6项目汇总表(上年结余)'!$A$1:$P$8</definedName>
    <definedName name="_xlnm.Print_Area" localSheetId="18">'7购买服务表（来源）'!$A$1:$AG$8</definedName>
    <definedName name="_xlnm.Print_Area" localSheetId="17">'7政府采购表（来源）'!$A$1:$AG$8</definedName>
    <definedName name="_xlnm.Print_Area" localSheetId="21">'9基金收支表（当年财力）'!$A$1:$F$30</definedName>
    <definedName name="_xlnm.Print_Area" localSheetId="22">'9基金收支表（当年省补助）'!$A$1:$F$24</definedName>
    <definedName name="_xlnm.Print_Area" localSheetId="20">'9基金收支表（上年结余）'!$A$1:$F$25</definedName>
    <definedName name="_xlnm.Print_Area" localSheetId="19">'9基金收支总表'!$A$1:$F$39</definedName>
    <definedName name="_xlnm.Print_Area" hidden="1">#N/A</definedName>
    <definedName name="_xlnm.Print_Titles" localSheetId="23">'10基金收入表'!$1:$8</definedName>
    <definedName name="_xlnm.Print_Titles" localSheetId="26">'11基金收支表（当年财力）'!$1:$8</definedName>
    <definedName name="_xlnm.Print_Titles" localSheetId="27">'11基金收支表（当年省补助）'!$1:$8</definedName>
    <definedName name="_xlnm.Print_Titles" localSheetId="25">'11基金收支表（上年结余） '!$1:$8</definedName>
    <definedName name="_xlnm.Print_Titles" localSheetId="24">'11基金支出（来源）'!$1:$8</definedName>
    <definedName name="_xlnm.Print_Titles" localSheetId="28">'12基金经济'!$1:$8</definedName>
    <definedName name="_xlnm.Print_Titles" localSheetId="32">'13基金项目（当年省补助）'!$1:$8</definedName>
    <definedName name="_xlnm.Print_Titles" localSheetId="29">'13基金项目（来源）'!$1:$8</definedName>
    <definedName name="_xlnm.Print_Titles" localSheetId="30">'13基金项目（上年结余）'!$1:$8</definedName>
    <definedName name="_xlnm.Print_Titles" localSheetId="33">'14三公经费'!$1:$8</definedName>
    <definedName name="_xlnm.Print_Titles" localSheetId="34">'15政府经济分类表'!$1:$8</definedName>
    <definedName name="_xlnm.Print_Titles" localSheetId="35">'16支出预算总表（功能-经济）'!$1:$8</definedName>
    <definedName name="_xlnm.Print_Titles" localSheetId="1">'1收支总表'!$1:$4</definedName>
    <definedName name="_xlnm.Print_Titles" localSheetId="2">'1总表 (结余)'!$1:$4</definedName>
    <definedName name="_xlnm.Print_Titles" localSheetId="4">'1总表 (省补助)'!$1:$4</definedName>
    <definedName name="_xlnm.Print_Titles" localSheetId="5">'2非税收入收支预算总表'!$1:$5</definedName>
    <definedName name="_xlnm.Print_Titles" localSheetId="8">'3支出总表 (当年财力)'!$1:$7</definedName>
    <definedName name="_xlnm.Print_Titles" localSheetId="6">'3支出总表 (来源)'!$1:$8</definedName>
    <definedName name="_xlnm.Print_Titles" localSheetId="9">'3支出总表 (省补助)'!$1:$7</definedName>
    <definedName name="_xlnm.Print_Titles" localSheetId="7">'3支出总表（上年结余）'!$1:$7</definedName>
    <definedName name="_xlnm.Print_Titles" localSheetId="10">'4支出总表（经济科目）'!$1:$8</definedName>
    <definedName name="_xlnm.Print_Titles" localSheetId="11">'5支出汇总表（基本支出经济科目）'!$1:$8</definedName>
    <definedName name="_xlnm.Print_Titles" localSheetId="12">'5支出汇总表（项目支出经济科目）'!$1:$8</definedName>
    <definedName name="_xlnm.Print_Titles" localSheetId="15">'6项目汇总表(当年财力)'!$1:$8</definedName>
    <definedName name="_xlnm.Print_Titles" localSheetId="16">'6项目汇总表(当年省补助)'!$1:$8</definedName>
    <definedName name="_xlnm.Print_Titles" localSheetId="13">'6项目汇总表(来源）'!$1:$8</definedName>
    <definedName name="_xlnm.Print_Titles" localSheetId="14">'6项目汇总表(上年结余)'!$1:$8</definedName>
    <definedName name="_xlnm.Print_Titles" localSheetId="18">'7购买服务表（来源）'!$1:$8</definedName>
    <definedName name="_xlnm.Print_Titles" localSheetId="17">'7政府采购表（来源）'!$1:$8</definedName>
    <definedName name="_xlnm.Print_Titles" localSheetId="19">'9基金收支总表'!$1:$4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<sst xmlns="http://schemas.openxmlformats.org/spreadsheetml/2006/main" count="1634" uniqueCount="397">
  <si>
    <t>2018年蛟河市部门预算表</t>
  </si>
  <si>
    <t>（按部门输出）</t>
  </si>
  <si>
    <t>收支预算总表（一般预算）</t>
  </si>
  <si>
    <t/>
  </si>
  <si>
    <t>单位：元</t>
  </si>
  <si>
    <t>收                             入</t>
  </si>
  <si>
    <t>支                        出</t>
  </si>
  <si>
    <t>项                    目</t>
  </si>
  <si>
    <t>2018年预算</t>
  </si>
  <si>
    <t xml:space="preserve">项   目（按功能分类） </t>
  </si>
  <si>
    <t xml:space="preserve">项   目（按经济分类） </t>
  </si>
  <si>
    <t>一、上年结余结转资金</t>
  </si>
  <si>
    <t>一般公共服务支出</t>
  </si>
  <si>
    <t>一、基本支出</t>
  </si>
  <si>
    <t xml:space="preserve"> （一）财政结余结转</t>
  </si>
  <si>
    <t>外交支出</t>
  </si>
  <si>
    <t xml:space="preserve">     工资福利支出</t>
  </si>
  <si>
    <t xml:space="preserve">    计划结余结转</t>
  </si>
  <si>
    <t>国防支出</t>
  </si>
  <si>
    <t xml:space="preserve">     商品和服务支出 </t>
  </si>
  <si>
    <t xml:space="preserve">    专项收入结余结转</t>
  </si>
  <si>
    <t>公共安全支出</t>
  </si>
  <si>
    <t xml:space="preserve">     对个人和家庭的补助</t>
  </si>
  <si>
    <t xml:space="preserve">    行政性收费结余结转</t>
  </si>
  <si>
    <t>教育支出</t>
  </si>
  <si>
    <t>二、项目支出</t>
  </si>
  <si>
    <t xml:space="preserve">    罚没收入结余结转</t>
  </si>
  <si>
    <t>科学技术支出</t>
  </si>
  <si>
    <t xml:space="preserve">     工资福利项目支出</t>
  </si>
  <si>
    <t xml:space="preserve">    国有资源（资产）有偿使用收入结余结转</t>
  </si>
  <si>
    <t>文化体育与传媒支出</t>
  </si>
  <si>
    <t xml:space="preserve">     商品和服务项目支出</t>
  </si>
  <si>
    <t xml:space="preserve">    其他收入结余结转</t>
  </si>
  <si>
    <t>社会保障和就业支出</t>
  </si>
  <si>
    <t xml:space="preserve">     对个人和家庭补助项目支出</t>
  </si>
  <si>
    <t xml:space="preserve">    中央、省指标结余结转</t>
  </si>
  <si>
    <t>社会保险基金支出</t>
  </si>
  <si>
    <t xml:space="preserve">     债务利息及费用支出</t>
  </si>
  <si>
    <t xml:space="preserve"> （二）部门（单位）结余结转</t>
  </si>
  <si>
    <t>医疗卫生与计划生育支出</t>
  </si>
  <si>
    <t xml:space="preserve">     资本性支出（基本建设）</t>
  </si>
  <si>
    <t xml:space="preserve">    部门（单位）结转</t>
  </si>
  <si>
    <t>节能环保支出</t>
  </si>
  <si>
    <t xml:space="preserve">     资本性支出</t>
  </si>
  <si>
    <t xml:space="preserve">    部门（单位）结余</t>
  </si>
  <si>
    <t>城乡社区支出</t>
  </si>
  <si>
    <t xml:space="preserve">     对企业补助（基本建设）</t>
  </si>
  <si>
    <t>二、当年预算安排资金</t>
  </si>
  <si>
    <t>农林水支出</t>
  </si>
  <si>
    <t xml:space="preserve">     对企业补助</t>
  </si>
  <si>
    <t xml:space="preserve">    财政经费拨款（补助）</t>
  </si>
  <si>
    <t>交通运输支出</t>
  </si>
  <si>
    <t xml:space="preserve">     对社会保障基金补助</t>
  </si>
  <si>
    <t xml:space="preserve">    纳入预算管理的非税收入</t>
  </si>
  <si>
    <t>资源勘探信息等支出</t>
  </si>
  <si>
    <t xml:space="preserve">     其他支出</t>
  </si>
  <si>
    <t xml:space="preserve">      专项收入</t>
  </si>
  <si>
    <t>商业服务业等支出</t>
  </si>
  <si>
    <t xml:space="preserve">      纳入预算管理的行政事业性收费</t>
  </si>
  <si>
    <t>金融支出</t>
  </si>
  <si>
    <t xml:space="preserve">      罚没收入</t>
  </si>
  <si>
    <t>援助其他地区支出</t>
  </si>
  <si>
    <t xml:space="preserve">      国有资本经营收入</t>
  </si>
  <si>
    <t>国土海洋气象等支出</t>
  </si>
  <si>
    <t xml:space="preserve">      国有资源（资产）有偿使用收入</t>
  </si>
  <si>
    <t>住房保障支出</t>
  </si>
  <si>
    <t xml:space="preserve">      其他收入</t>
  </si>
  <si>
    <t>粮油物资储备支出</t>
  </si>
  <si>
    <t xml:space="preserve">    预算外管理的非税收入</t>
  </si>
  <si>
    <t>国有资本经营预算支出</t>
  </si>
  <si>
    <t xml:space="preserve">      纳入预算外管理的行政事业性收费</t>
  </si>
  <si>
    <t>预备费</t>
  </si>
  <si>
    <t xml:space="preserve">      其他预算外收入</t>
  </si>
  <si>
    <t>其他支出</t>
  </si>
  <si>
    <t>三、当年省补助资金</t>
  </si>
  <si>
    <t>转移性支出</t>
  </si>
  <si>
    <t xml:space="preserve">    中央、省指标</t>
  </si>
  <si>
    <t>债务还本支出</t>
  </si>
  <si>
    <t>债务付息支出</t>
  </si>
  <si>
    <t>债务发行费用支出</t>
  </si>
  <si>
    <t>本  年  收  入  合  计</t>
  </si>
  <si>
    <t>本  年  支  出  合  计</t>
  </si>
  <si>
    <t>结转下年</t>
  </si>
  <si>
    <t>收      入      总      计</t>
  </si>
  <si>
    <t>支　　　出　　　总　　　计</t>
  </si>
  <si>
    <t>上年结余资金安排收支预算表（一般预算）</t>
  </si>
  <si>
    <t>一般预算(上年)合计(合计)</t>
  </si>
  <si>
    <t>当年预算资金安排收支预算表（一般预算）</t>
  </si>
  <si>
    <t>一、当年预算安排资金</t>
  </si>
  <si>
    <t>当年省补助资金安排收支预算总表（一般预算）</t>
  </si>
  <si>
    <t>一、当年省补助资金</t>
  </si>
  <si>
    <t>收入收支预算总表（征收计划明细表）</t>
  </si>
  <si>
    <t>单位:元</t>
  </si>
  <si>
    <t>单位编码（科目）</t>
  </si>
  <si>
    <t>单位名称（科目）</t>
  </si>
  <si>
    <t>收入项目类别</t>
  </si>
  <si>
    <t>2018年计划</t>
  </si>
  <si>
    <t>2017年预计完成</t>
  </si>
  <si>
    <t>计提资金</t>
  </si>
  <si>
    <t>部门统筹</t>
  </si>
  <si>
    <t>支出计划</t>
  </si>
  <si>
    <t>备注</t>
  </si>
  <si>
    <t>合计</t>
  </si>
  <si>
    <t>偿债准备金(计划10％)</t>
  </si>
  <si>
    <t>政府统筹资金(不低于计划10％)</t>
  </si>
  <si>
    <t>2018年可支配收入</t>
  </si>
  <si>
    <t>执收成本（不高于计划30%）</t>
  </si>
  <si>
    <t>专项经费支出</t>
  </si>
  <si>
    <t>专项项目支出</t>
  </si>
  <si>
    <t>未划分的项目支出</t>
  </si>
  <si>
    <t>**</t>
  </si>
  <si>
    <t>支出预算总表（一般预算按资金来源）</t>
  </si>
  <si>
    <t>单位代码(科目)</t>
  </si>
  <si>
    <t>资     金     来     源</t>
  </si>
  <si>
    <t>总计</t>
  </si>
  <si>
    <t>上年结余结转资金</t>
  </si>
  <si>
    <t>当年预算安排资金</t>
  </si>
  <si>
    <t>当年省补助资金</t>
  </si>
  <si>
    <t>财政结余结转</t>
  </si>
  <si>
    <t>部门(单位)结余结转</t>
  </si>
  <si>
    <t>财政经费拨款(补助)</t>
  </si>
  <si>
    <t>纳入预算管理的非税收入</t>
  </si>
  <si>
    <t>预算外管理的非税收入</t>
  </si>
  <si>
    <t xml:space="preserve"> 中央、省指标</t>
  </si>
  <si>
    <t>小计</t>
  </si>
  <si>
    <t>计划结余结转</t>
  </si>
  <si>
    <t>专项收入结余结转</t>
  </si>
  <si>
    <t>行政性收费结余结转</t>
  </si>
  <si>
    <t>罚没收入结余结转</t>
  </si>
  <si>
    <t>国有资源（资产）有偿使用　收入结余结转</t>
  </si>
  <si>
    <t>其他收入结余结转</t>
  </si>
  <si>
    <t xml:space="preserve"> 中央、省指标结余结转</t>
  </si>
  <si>
    <t>部门(单位)结转</t>
  </si>
  <si>
    <t>部门(单位)结余</t>
  </si>
  <si>
    <t>专项收入</t>
  </si>
  <si>
    <t>纳入预算管理的行政事业性收费</t>
  </si>
  <si>
    <t>罚没收入</t>
  </si>
  <si>
    <t>国有资本经营收入</t>
  </si>
  <si>
    <t>国有资源(资产)有偿使用收入</t>
  </si>
  <si>
    <t>其他收入</t>
  </si>
  <si>
    <t>纳入预算外管理的行政事业性收费收入</t>
  </si>
  <si>
    <t>其他预算外收入</t>
  </si>
  <si>
    <t>蛟河市社会保险事业管理局</t>
  </si>
  <si>
    <t xml:space="preserve">  蛟河市社会保险事业管理局</t>
  </si>
  <si>
    <t xml:space="preserve">    社会保障和就业支出</t>
  </si>
  <si>
    <t xml:space="preserve">      人力资源和社会保障管理事务</t>
  </si>
  <si>
    <t xml:space="preserve">        社会保险经办机构</t>
  </si>
  <si>
    <t xml:space="preserve">      行政事业单位离退休</t>
  </si>
  <si>
    <t xml:space="preserve">        对机关事业单位基本养老保险基金的补助</t>
  </si>
  <si>
    <t xml:space="preserve">      财政对基本养老保险基金的补助</t>
  </si>
  <si>
    <t xml:space="preserve">        财政对企业职工基本养老保险基金的补助</t>
  </si>
  <si>
    <t xml:space="preserve">        财政对城乡居民基本养老保险基金的补助</t>
  </si>
  <si>
    <t>上年结余资金安排支出预算总表（一般预算按资金来源）</t>
  </si>
  <si>
    <t>当年预算资金安排支出预算总表（一般预算按资金来源）</t>
  </si>
  <si>
    <t>当年省补助资金安排支出预算总表（一般预算按资金来源）</t>
  </si>
  <si>
    <t>支出预算总表(一般预算按经济科目)</t>
  </si>
  <si>
    <t>单位代码（科目）</t>
  </si>
  <si>
    <t>基本支出</t>
  </si>
  <si>
    <t>项目支出</t>
  </si>
  <si>
    <t>工资福利支出</t>
  </si>
  <si>
    <t>商品和服务支出</t>
  </si>
  <si>
    <t>对个人和家庭的补助</t>
  </si>
  <si>
    <t>工资福利项目支出</t>
  </si>
  <si>
    <t>商品和服务项目支出</t>
  </si>
  <si>
    <t>对个人和家庭补助项目支出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</si>
  <si>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</si>
  <si>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</si>
  <si>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</si>
  <si>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</si>
  <si>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</si>
  <si>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</si>
  <si>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支出预算分类汇总表(经济科目-基本支出部分)</t>
  </si>
  <si>
    <t>单位编码(科目)</t>
  </si>
  <si>
    <t>单位名称(科目)</t>
  </si>
  <si>
    <t xml:space="preserve">        商品和服务支出</t>
  </si>
  <si>
    <t>对个人和家庭补助支出</t>
  </si>
  <si>
    <t>工资补贴奖金支出</t>
  </si>
  <si>
    <t>社会保障缴费支出</t>
  </si>
  <si>
    <t>住房公积金</t>
  </si>
  <si>
    <t>绩效工资</t>
  </si>
  <si>
    <t>伙食费</t>
  </si>
  <si>
    <t>伙食补助费</t>
  </si>
  <si>
    <t>其他工资福利支出</t>
  </si>
  <si>
    <t>办公费</t>
  </si>
  <si>
    <t>水费</t>
  </si>
  <si>
    <t>电费</t>
  </si>
  <si>
    <t>印刷费</t>
  </si>
  <si>
    <t>邮电费</t>
  </si>
  <si>
    <t>租赁费</t>
  </si>
  <si>
    <t>手续费</t>
  </si>
  <si>
    <t>取暖费</t>
  </si>
  <si>
    <t>差旅费</t>
  </si>
  <si>
    <t>劳务费</t>
  </si>
  <si>
    <t>维修（护）费</t>
  </si>
  <si>
    <t>会议费</t>
  </si>
  <si>
    <t>培训费</t>
  </si>
  <si>
    <t>公务接待费</t>
  </si>
  <si>
    <t>专用材料费</t>
  </si>
  <si>
    <t>被装购置费</t>
  </si>
  <si>
    <t>专用燃料费</t>
  </si>
  <si>
    <t>委托业务费</t>
  </si>
  <si>
    <t>工会经费</t>
  </si>
  <si>
    <t>福利费</t>
  </si>
  <si>
    <t>公务用车运行维护费</t>
  </si>
  <si>
    <t>其他交通费用</t>
  </si>
  <si>
    <t>退休公用经费</t>
  </si>
  <si>
    <t>离休特需费</t>
  </si>
  <si>
    <t>其他商品和服务</t>
  </si>
  <si>
    <t>物业管理费</t>
  </si>
  <si>
    <t>离退休支出</t>
  </si>
  <si>
    <t>抚恤金</t>
  </si>
  <si>
    <t>医疗费</t>
  </si>
  <si>
    <t>生活补助</t>
  </si>
  <si>
    <t>其他对个人及家庭补助支出</t>
  </si>
  <si>
    <t>基本工资</t>
  </si>
  <si>
    <t>津贴补贴</t>
  </si>
  <si>
    <t>奖金</t>
  </si>
  <si>
    <t>社会保险</t>
  </si>
  <si>
    <t>职工基本医疗保险</t>
  </si>
  <si>
    <t>工伤保险</t>
  </si>
  <si>
    <t>生育保险</t>
  </si>
  <si>
    <t>失业保险</t>
  </si>
  <si>
    <t>大病保险</t>
  </si>
  <si>
    <t>离休费</t>
  </si>
  <si>
    <t>退休费</t>
  </si>
  <si>
    <t>退职费</t>
  </si>
  <si>
    <t>其他离退休支出</t>
  </si>
  <si>
    <t>支出预算分类汇总表（经济科目-项目支出部分）</t>
  </si>
  <si>
    <t>对个人及家庭的补助</t>
  </si>
  <si>
    <t>社会保障缴费</t>
  </si>
  <si>
    <t>咨询费</t>
  </si>
  <si>
    <t>因公出国(境)费用</t>
  </si>
  <si>
    <t>装备购置费</t>
  </si>
  <si>
    <t>工程建设费</t>
  </si>
  <si>
    <t>作战费</t>
  </si>
  <si>
    <t>军用油料费</t>
  </si>
  <si>
    <t>军队其他运行维护费</t>
  </si>
  <si>
    <t>其他商品和服务支出</t>
  </si>
  <si>
    <t>救济费</t>
  </si>
  <si>
    <t>助学金</t>
  </si>
  <si>
    <t>奖励金</t>
  </si>
  <si>
    <t>生产补贴</t>
  </si>
  <si>
    <t>其他对个人及家庭的补助支出</t>
  </si>
  <si>
    <t>房屋建筑物构建</t>
  </si>
  <si>
    <t>办公设备购置</t>
  </si>
  <si>
    <t>专用设备购置</t>
  </si>
  <si>
    <t>基础设施建设</t>
  </si>
  <si>
    <t>大形修缮</t>
  </si>
  <si>
    <t>信息网络构建</t>
  </si>
  <si>
    <t>物资储备</t>
  </si>
  <si>
    <t>公务用车购置</t>
  </si>
  <si>
    <t>其他交通公积购置</t>
  </si>
  <si>
    <t>文物和陈列品购置</t>
  </si>
  <si>
    <t>无形资产购置</t>
  </si>
  <si>
    <t>其他基本建设支出</t>
  </si>
  <si>
    <t>资本金注入</t>
  </si>
  <si>
    <t>其他对企业补助</t>
  </si>
  <si>
    <t>项目支出预算总表（一般预算按资金来源）</t>
  </si>
  <si>
    <t>项目名称</t>
  </si>
  <si>
    <t>是否政府采购</t>
  </si>
  <si>
    <t>吉财社指【2017】1249 提前下达2018年社会保险征缴激励及经办机构服务能力建设补助资金</t>
  </si>
  <si>
    <t>否</t>
  </si>
  <si>
    <t>2018年社会保险标准落实年及内部审计外包</t>
  </si>
  <si>
    <t>吉财社指【2017】1250号 提前下达2018年中央财政机关事业单位养老保险一般性转移支付</t>
  </si>
  <si>
    <t>2018年养老金借款利息</t>
  </si>
  <si>
    <t>2018年最低预算</t>
  </si>
  <si>
    <t>是</t>
  </si>
  <si>
    <t>2018年特殊群体城乡居民代缴</t>
  </si>
  <si>
    <t>吉财社指【2017】1167 2018年城乡居民基本养老保险中央和省财政补助资金</t>
  </si>
  <si>
    <t>吉财社指【2017】1158 提前下达2018年城乡居民养老保险参保缴费省级补助资金</t>
  </si>
  <si>
    <t>吉财社指【2017】1167号 2018年城乡居民基本养老保险中央和省财政补助资金</t>
  </si>
  <si>
    <t>2018年城乡居民养老保险县基础养老金</t>
  </si>
  <si>
    <t>2018城乡居民养老保险缴费补贴</t>
  </si>
  <si>
    <t>上年结余资金安排项目支出预算表（一般预算按资金来源）</t>
  </si>
  <si>
    <t>当年预算资金安排项目支出预算表（一般预算按资金来源）</t>
  </si>
  <si>
    <t>当年省补助安排项目支出预算表（一般预算按资金来源）</t>
  </si>
  <si>
    <t>政府采购支出预算总表</t>
  </si>
  <si>
    <t>单位：万元</t>
  </si>
  <si>
    <t>单位代码</t>
  </si>
  <si>
    <t>单位名称</t>
  </si>
  <si>
    <t>货物名称</t>
  </si>
  <si>
    <t>政府采购目录</t>
  </si>
  <si>
    <t>数量</t>
  </si>
  <si>
    <t>价格</t>
  </si>
  <si>
    <t>购买服务事项和内容</t>
  </si>
  <si>
    <t>购买服务目录</t>
  </si>
  <si>
    <t>绩效目标</t>
  </si>
  <si>
    <t>承接主体类型</t>
  </si>
  <si>
    <t>收支预算总表（基金预算）</t>
  </si>
  <si>
    <t xml:space="preserve">教育支出   </t>
  </si>
  <si>
    <t>（一）财政结余结转</t>
  </si>
  <si>
    <t xml:space="preserve">    工资福利支出</t>
  </si>
  <si>
    <t>　政府性基金收入结余结转</t>
  </si>
  <si>
    <t xml:space="preserve">    商品和服务支出</t>
  </si>
  <si>
    <t>　中央、省指标结余结转</t>
  </si>
  <si>
    <t xml:space="preserve">    对个人和家庭的补助</t>
  </si>
  <si>
    <t>（二）部门结余结转</t>
  </si>
  <si>
    <t xml:space="preserve">  部门(单位)结转</t>
  </si>
  <si>
    <t xml:space="preserve">    工资和福利项目支出</t>
  </si>
  <si>
    <t xml:space="preserve">  部门(单位)结余</t>
  </si>
  <si>
    <t>资源勘探电力信息等支出</t>
  </si>
  <si>
    <t xml:space="preserve">    商品和服务项目支出</t>
  </si>
  <si>
    <t xml:space="preserve">    对个人及家庭补助项目支出</t>
  </si>
  <si>
    <t>　政府性基金收入</t>
  </si>
  <si>
    <t xml:space="preserve">    债务利息及费用支出</t>
  </si>
  <si>
    <t>　　散装水泥专项资金收入</t>
  </si>
  <si>
    <t xml:space="preserve">    资本性支出(基本建设)</t>
  </si>
  <si>
    <t>　　新型墙体材料专项基金收入</t>
  </si>
  <si>
    <t xml:space="preserve">    资本性支出</t>
  </si>
  <si>
    <t>　　地方教育附加收入</t>
  </si>
  <si>
    <t xml:space="preserve">    对企业补助（基本建设）</t>
  </si>
  <si>
    <t>　　育林基金收入</t>
  </si>
  <si>
    <t xml:space="preserve">    对企业补助</t>
  </si>
  <si>
    <t>　　森林植被恢复费</t>
  </si>
  <si>
    <t xml:space="preserve">    对社会保障基金补助</t>
  </si>
  <si>
    <t>　　地方水利建设基金收入</t>
  </si>
  <si>
    <t xml:space="preserve">    其他支出</t>
  </si>
  <si>
    <t>　　残疾人就业保障金收入</t>
  </si>
  <si>
    <t>　　政府住房基金收入</t>
  </si>
  <si>
    <t>　　城市公用事业附加收入</t>
  </si>
  <si>
    <t xml:space="preserve">    国有土地收益基金收入</t>
  </si>
  <si>
    <t xml:space="preserve">    农业土地开发资金收入</t>
  </si>
  <si>
    <t>　　国有土地使用权出让收入</t>
  </si>
  <si>
    <t>　　城市基础设施配套费收入</t>
  </si>
  <si>
    <t xml:space="preserve">    车辆通行费</t>
  </si>
  <si>
    <t xml:space="preserve">    无线电频率占用费</t>
  </si>
  <si>
    <t xml:space="preserve">  　其他政府性基金收入</t>
  </si>
  <si>
    <t xml:space="preserve">  中央、省指标 </t>
  </si>
  <si>
    <t>上年结余资金安排收支预算表（基金预算）</t>
  </si>
  <si>
    <t xml:space="preserve">    资本性支出（基本建设）</t>
  </si>
  <si>
    <r>
      <t xml:space="preserve"> </t>
    </r>
    <r>
      <rPr>
        <sz val="10"/>
        <rFont val="宋体"/>
        <family val="0"/>
      </rPr>
      <t xml:space="preserve">   其他支出</t>
    </r>
  </si>
  <si>
    <t>当年预算资金安排收支预算表（基金预算）</t>
  </si>
  <si>
    <t>当年省补助资金安排收支预算表（基金预算）</t>
  </si>
  <si>
    <t xml:space="preserve"> 中央、省指标 </t>
  </si>
  <si>
    <t>政府性基金收入预算总表</t>
  </si>
  <si>
    <t>政府性基金收入</t>
  </si>
  <si>
    <t>支出预算总表（基金预算按资金来源）</t>
  </si>
  <si>
    <t>政府性基金收入结余结转</t>
  </si>
  <si>
    <t>上年结余资金安排支出预算表（基金预算按资金来源）</t>
  </si>
  <si>
    <t>当年预算资金安排支出预算表（基金预算按资金来源）</t>
  </si>
  <si>
    <t>当年省补助资金安排支出预算表（基金预算按资金来源）</t>
  </si>
  <si>
    <t>支出预算总表（基金预算按经济科目）</t>
  </si>
  <si>
    <t>资本性（基本建设）</t>
  </si>
  <si>
    <t>项目支出预算总表（基金预算按资金来源）</t>
  </si>
  <si>
    <t>上年结余资金安排项目支出预算表（基金预算按资金来源）</t>
  </si>
  <si>
    <t xml:space="preserve">当年预算资金安排项目支出预算表（基金预算按资金来源）   </t>
  </si>
  <si>
    <t xml:space="preserve">当年省补助资金安排项目支出预算表（基金预算按资金来源）     </t>
  </si>
  <si>
    <t>三公经费预算统计表</t>
  </si>
  <si>
    <t>因公出国（境）费用</t>
  </si>
  <si>
    <t>公务用车费</t>
  </si>
  <si>
    <t>政府经济分类报表</t>
  </si>
  <si>
    <t>机关工资福利支出</t>
  </si>
  <si>
    <t>机关商品和服务支出</t>
  </si>
  <si>
    <t>机关资本性（一）</t>
  </si>
  <si>
    <t>机关资本性（二）</t>
  </si>
  <si>
    <t>对事业单位经常性补助</t>
  </si>
  <si>
    <t>对事业单位资本性补助</t>
  </si>
  <si>
    <t>对企业资本性支出</t>
  </si>
  <si>
    <t>工资奖金津补贴</t>
  </si>
  <si>
    <t>办公经费</t>
  </si>
  <si>
    <t>专用材料购置费</t>
  </si>
  <si>
    <t>因公出国（境)费用</t>
  </si>
  <si>
    <t>土地征迁补偿和安置支出</t>
  </si>
  <si>
    <t>设备购置</t>
  </si>
  <si>
    <t>大型修缮</t>
  </si>
  <si>
    <t>其他资本性支出</t>
  </si>
  <si>
    <t>其他对事业单位补助</t>
  </si>
  <si>
    <t>资本性（一）</t>
  </si>
  <si>
    <t>资本性（二）</t>
  </si>
  <si>
    <t>费用补贴</t>
  </si>
  <si>
    <t>利息补贴</t>
  </si>
  <si>
    <t>对企业资本性支出（一）</t>
  </si>
  <si>
    <t>对企业资本性支出（二）</t>
  </si>
  <si>
    <t>社会福利和救助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</si>
  <si>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</si>
  <si>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</si>
  <si>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</si>
  <si>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</si>
  <si>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</si>
  <si>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</si>
  <si>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</si>
  <si>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</si>
  <si>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</si>
  <si>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</si>
  <si>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</si>
  <si>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赠与</t>
  </si>
  <si>
    <t>国家赔偿费用支出</t>
  </si>
  <si>
    <t>对民间非营利组织和群众性自治组织补贴</t>
  </si>
  <si>
    <t>功能科目</t>
  </si>
  <si>
    <t>功能科目名称</t>
  </si>
  <si>
    <t xml:space="preserve">  人力资源和社会保障管理事务</t>
  </si>
  <si>
    <t xml:space="preserve">    社会保险经办机构</t>
  </si>
  <si>
    <t xml:space="preserve">  行政事业单位离退休</t>
  </si>
  <si>
    <t xml:space="preserve">    对机关事业单位基本养老保险基金的补助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</si>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</sst>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* #,##0.0;* \-#,##0.0;* &quot;&quot;??;@"/>
    <numFmt numFmtId="179" formatCode="0.00_ "/>
    <numFmt numFmtId="180" formatCode="* #,##0.00;* \-#,##0.00;* &quot;&quot;??;@"/>
    <numFmt numFmtId="181" formatCode="#,##0.0"/>
    <numFmt numFmtId="182" formatCode="#,##0.00_ "/>
    <numFmt numFmtId="183" formatCode="#,##0.00_ ;[Red]\-#,##0.00\ "/>
  </numFmts>
  <fonts count="56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0"/>
      <color indexed="8"/>
      <name val="宋体"/>
      <family val="0"/>
    </font>
    <font>
      <b/>
      <sz val="22"/>
      <name val="隶书"/>
      <family val="3"/>
    </font>
    <font>
      <b/>
      <sz val="10"/>
      <color indexed="10"/>
      <name val="宋体"/>
      <family val="0"/>
    </font>
    <font>
      <sz val="8"/>
      <name val="华文细黑"/>
      <family val="3"/>
    </font>
    <font>
      <b/>
      <sz val="16"/>
      <name val="宋体"/>
      <family val="0"/>
    </font>
    <font>
      <b/>
      <sz val="26"/>
      <name val="隶书"/>
      <family val="3"/>
    </font>
    <font>
      <sz val="20"/>
      <name val="黑体"/>
      <family val="3"/>
    </font>
    <font>
      <sz val="12"/>
      <name val="宋体"/>
      <family val="0"/>
    </font>
    <font>
      <b/>
      <sz val="4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28" fillId="9" borderId="0" applyNumberFormat="0" applyBorder="0" applyAlignment="0" applyProtection="0"/>
    <xf numFmtId="0" fontId="40" fillId="10" borderId="0" applyNumberFormat="0" applyBorder="0" applyAlignment="0" applyProtection="0"/>
    <xf numFmtId="0" fontId="43" fillId="0" borderId="5" applyNumberFormat="0" applyFill="0" applyAlignment="0" applyProtection="0"/>
    <xf numFmtId="0" fontId="40" fillId="11" borderId="0" applyNumberFormat="0" applyBorder="0" applyAlignment="0" applyProtection="0"/>
    <xf numFmtId="0" fontId="49" fillId="12" borderId="6" applyNumberFormat="0" applyAlignment="0" applyProtection="0"/>
    <xf numFmtId="0" fontId="50" fillId="12" borderId="1" applyNumberFormat="0" applyAlignment="0" applyProtection="0"/>
    <xf numFmtId="0" fontId="51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8" fillId="9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28" fillId="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0" fontId="0" fillId="0" borderId="0" xfId="0" applyNumberFormat="1" applyFont="1" applyFill="1" applyAlignment="1" applyProtection="1">
      <alignment horizontal="center" vertical="center" wrapText="1"/>
      <protection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4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Continuous" vertical="center"/>
    </xf>
    <xf numFmtId="40" fontId="0" fillId="0" borderId="0" xfId="0" applyNumberFormat="1" applyFill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left" vertical="center"/>
    </xf>
    <xf numFmtId="0" fontId="6" fillId="35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0" fontId="4" fillId="0" borderId="13" xfId="0" applyNumberFormat="1" applyFont="1" applyFill="1" applyBorder="1" applyAlignment="1" applyProtection="1">
      <alignment horizontal="center" vertical="center" wrapText="1"/>
      <protection/>
    </xf>
    <xf numFmtId="40" fontId="4" fillId="0" borderId="14" xfId="0" applyNumberFormat="1" applyFont="1" applyFill="1" applyBorder="1" applyAlignment="1" applyProtection="1">
      <alignment horizontal="center" vertical="center" wrapText="1"/>
      <protection/>
    </xf>
    <xf numFmtId="40" fontId="4" fillId="0" borderId="11" xfId="0" applyNumberFormat="1" applyFont="1" applyFill="1" applyBorder="1" applyAlignment="1" applyProtection="1">
      <alignment horizontal="center" vertical="center" wrapText="1"/>
      <protection/>
    </xf>
    <xf numFmtId="40" fontId="4" fillId="0" borderId="12" xfId="0" applyNumberFormat="1" applyFont="1" applyFill="1" applyBorder="1" applyAlignment="1" applyProtection="1">
      <alignment horizontal="center" vertical="center" wrapText="1"/>
      <protection/>
    </xf>
    <xf numFmtId="4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38" fontId="5" fillId="0" borderId="11" xfId="0" applyNumberFormat="1" applyFont="1" applyFill="1" applyBorder="1" applyAlignment="1" applyProtection="1">
      <alignment horizontal="center" vertical="center" wrapText="1"/>
      <protection/>
    </xf>
    <xf numFmtId="40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4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40" fontId="5" fillId="0" borderId="0" xfId="0" applyNumberFormat="1" applyFont="1" applyFill="1" applyAlignment="1" applyProtection="1">
      <alignment horizontal="center" vertical="center" wrapText="1"/>
      <protection/>
    </xf>
    <xf numFmtId="40" fontId="5" fillId="0" borderId="10" xfId="0" applyNumberFormat="1" applyFont="1" applyFill="1" applyBorder="1" applyAlignment="1" applyProtection="1">
      <alignment horizontal="center" vertical="center" wrapText="1"/>
      <protection/>
    </xf>
    <xf numFmtId="40" fontId="4" fillId="0" borderId="11" xfId="0" applyNumberFormat="1" applyFont="1" applyFill="1" applyBorder="1" applyAlignment="1" applyProtection="1">
      <alignment horizontal="center" vertical="center"/>
      <protection/>
    </xf>
    <xf numFmtId="40" fontId="4" fillId="0" borderId="11" xfId="0" applyNumberFormat="1" applyFont="1" applyFill="1" applyBorder="1" applyAlignment="1" applyProtection="1">
      <alignment horizontal="centerContinuous" vertical="center"/>
      <protection/>
    </xf>
    <xf numFmtId="40" fontId="5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Alignment="1" applyProtection="1">
      <alignment horizontal="centerContinuous" vertical="center"/>
      <protection/>
    </xf>
    <xf numFmtId="178" fontId="5" fillId="0" borderId="0" xfId="0" applyNumberFormat="1" applyFont="1" applyFill="1" applyAlignment="1">
      <alignment horizontal="centerContinuous" vertical="center"/>
    </xf>
    <xf numFmtId="40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 applyProtection="1">
      <alignment horizontal="left" vertical="center"/>
      <protection/>
    </xf>
    <xf numFmtId="40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left" vertical="center"/>
    </xf>
    <xf numFmtId="40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0" fontId="5" fillId="0" borderId="12" xfId="0" applyNumberFormat="1" applyFont="1" applyFill="1" applyBorder="1" applyAlignment="1" applyProtection="1">
      <alignment horizontal="right" vertical="center" wrapText="1"/>
      <protection/>
    </xf>
    <xf numFmtId="180" fontId="5" fillId="0" borderId="17" xfId="0" applyNumberFormat="1" applyFont="1" applyFill="1" applyBorder="1" applyAlignment="1" applyProtection="1">
      <alignment horizontal="left" vertical="center"/>
      <protection/>
    </xf>
    <xf numFmtId="40" fontId="5" fillId="0" borderId="19" xfId="0" applyNumberFormat="1" applyFont="1" applyFill="1" applyBorder="1" applyAlignment="1" applyProtection="1">
      <alignment horizontal="right" vertical="center" wrapText="1"/>
      <protection/>
    </xf>
    <xf numFmtId="180" fontId="5" fillId="0" borderId="14" xfId="0" applyNumberFormat="1" applyFont="1" applyFill="1" applyBorder="1" applyAlignment="1" applyProtection="1">
      <alignment horizontal="left" vertical="center"/>
      <protection/>
    </xf>
    <xf numFmtId="4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horizontal="right" vertical="center" wrapText="1"/>
      <protection/>
    </xf>
    <xf numFmtId="18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/>
    </xf>
    <xf numFmtId="40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Fill="1" applyBorder="1" applyAlignment="1" applyProtection="1">
      <alignment horizontal="left" vertical="center"/>
      <protection/>
    </xf>
    <xf numFmtId="4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40" fontId="5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0" fontId="5" fillId="0" borderId="11" xfId="0" applyNumberFormat="1" applyFont="1" applyBorder="1" applyAlignment="1">
      <alignment/>
    </xf>
    <xf numFmtId="0" fontId="4" fillId="0" borderId="17" xfId="0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0" fontId="5" fillId="0" borderId="0" xfId="0" applyNumberFormat="1" applyFont="1" applyAlignment="1">
      <alignment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181" fontId="5" fillId="0" borderId="11" xfId="0" applyNumberFormat="1" applyFont="1" applyFill="1" applyBorder="1" applyAlignment="1" applyProtection="1">
      <alignment horizontal="right" vertical="center" wrapText="1"/>
      <protection/>
    </xf>
    <xf numFmtId="182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40" fontId="5" fillId="0" borderId="0" xfId="0" applyNumberFormat="1" applyFont="1" applyAlignment="1">
      <alignment horizontal="right" vertical="center"/>
    </xf>
    <xf numFmtId="4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>
      <alignment horizontal="center" vertical="center" wrapText="1"/>
    </xf>
    <xf numFmtId="40" fontId="10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0" fontId="8" fillId="0" borderId="0" xfId="0" applyNumberFormat="1" applyFont="1" applyFill="1" applyBorder="1" applyAlignment="1" applyProtection="1">
      <alignment horizontal="centerContinuous" vertical="center"/>
      <protection/>
    </xf>
    <xf numFmtId="40" fontId="8" fillId="0" borderId="0" xfId="0" applyNumberFormat="1" applyFont="1" applyFill="1" applyAlignment="1" applyProtection="1">
      <alignment horizontal="centerContinuous" vertical="center"/>
      <protection/>
    </xf>
    <xf numFmtId="178" fontId="11" fillId="0" borderId="0" xfId="0" applyNumberFormat="1" applyFont="1" applyFill="1" applyAlignment="1" applyProtection="1">
      <alignment horizontal="centerContinuous" vertical="center"/>
      <protection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40" fontId="5" fillId="0" borderId="15" xfId="0" applyNumberFormat="1" applyFont="1" applyFill="1" applyBorder="1" applyAlignment="1" applyProtection="1">
      <alignment horizontal="right" vertical="center" wrapText="1"/>
      <protection/>
    </xf>
    <xf numFmtId="40" fontId="5" fillId="0" borderId="17" xfId="0" applyNumberFormat="1" applyFont="1" applyFill="1" applyBorder="1" applyAlignment="1" applyProtection="1">
      <alignment horizontal="right" vertical="center" wrapText="1"/>
      <protection/>
    </xf>
    <xf numFmtId="40" fontId="5" fillId="0" borderId="14" xfId="0" applyNumberFormat="1" applyFont="1" applyFill="1" applyBorder="1" applyAlignment="1" applyProtection="1">
      <alignment horizontal="right" vertical="center" wrapText="1"/>
      <protection/>
    </xf>
    <xf numFmtId="178" fontId="5" fillId="0" borderId="0" xfId="0" applyNumberFormat="1" applyFont="1" applyFill="1" applyAlignment="1">
      <alignment vertical="center" wrapText="1"/>
    </xf>
    <xf numFmtId="178" fontId="8" fillId="0" borderId="0" xfId="0" applyNumberFormat="1" applyFont="1" applyFill="1" applyAlignment="1">
      <alignment horizontal="centerContinuous" vertical="center"/>
    </xf>
    <xf numFmtId="178" fontId="5" fillId="0" borderId="0" xfId="0" applyNumberFormat="1" applyFont="1" applyFill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Continuous" vertical="center"/>
    </xf>
    <xf numFmtId="180" fontId="5" fillId="0" borderId="0" xfId="0" applyNumberFormat="1" applyFont="1" applyFill="1" applyAlignment="1">
      <alignment vertical="center" wrapText="1"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 wrapText="1"/>
    </xf>
    <xf numFmtId="38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Continuous" vertical="center"/>
    </xf>
    <xf numFmtId="40" fontId="5" fillId="0" borderId="0" xfId="0" applyNumberFormat="1" applyFont="1" applyFill="1" applyAlignment="1" applyProtection="1">
      <alignment vertical="center" wrapText="1"/>
      <protection/>
    </xf>
    <xf numFmtId="178" fontId="5" fillId="0" borderId="0" xfId="0" applyNumberFormat="1" applyFont="1" applyAlignment="1">
      <alignment horizontal="centerContinuous" vertical="center"/>
    </xf>
    <xf numFmtId="180" fontId="12" fillId="0" borderId="0" xfId="0" applyNumberFormat="1" applyFont="1" applyFill="1" applyAlignment="1" applyProtection="1">
      <alignment horizontal="centerContinuous" vertical="center"/>
      <protection/>
    </xf>
    <xf numFmtId="4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4" fontId="2" fillId="35" borderId="0" xfId="0" applyNumberFormat="1" applyFont="1" applyFill="1" applyAlignment="1" applyProtection="1">
      <alignment horizontal="centerContinuous" vertical="center"/>
      <protection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179" fontId="5" fillId="0" borderId="0" xfId="0" applyNumberFormat="1" applyFont="1" applyAlignment="1">
      <alignment vertical="center"/>
    </xf>
    <xf numFmtId="4" fontId="3" fillId="35" borderId="0" xfId="0" applyNumberFormat="1" applyFont="1" applyFill="1" applyAlignment="1" applyProtection="1">
      <alignment horizontal="centerContinuous" vertical="center"/>
      <protection/>
    </xf>
    <xf numFmtId="40" fontId="0" fillId="0" borderId="0" xfId="0" applyNumberFormat="1" applyFont="1" applyFill="1" applyAlignment="1" applyProtection="1">
      <alignment horizontal="right" vertical="center" wrapText="1"/>
      <protection/>
    </xf>
    <xf numFmtId="40" fontId="0" fillId="35" borderId="0" xfId="0" applyNumberFormat="1" applyFont="1" applyFill="1" applyAlignment="1" applyProtection="1">
      <alignment horizontal="center" vertical="center" wrapText="1"/>
      <protection/>
    </xf>
    <xf numFmtId="179" fontId="0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 wrapText="1"/>
    </xf>
    <xf numFmtId="4" fontId="2" fillId="35" borderId="0" xfId="0" applyNumberFormat="1" applyFont="1" applyFill="1" applyAlignment="1" applyProtection="1">
      <alignment horizontal="center" vertical="center"/>
      <protection/>
    </xf>
    <xf numFmtId="40" fontId="0" fillId="0" borderId="0" xfId="0" applyNumberFormat="1" applyFill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" fontId="0" fillId="0" borderId="0" xfId="0" applyNumberFormat="1" applyFill="1" applyAlignment="1">
      <alignment/>
    </xf>
    <xf numFmtId="18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vertical="center"/>
    </xf>
    <xf numFmtId="181" fontId="5" fillId="0" borderId="17" xfId="0" applyNumberFormat="1" applyFont="1" applyFill="1" applyBorder="1" applyAlignment="1" applyProtection="1">
      <alignment vertical="center"/>
      <protection/>
    </xf>
    <xf numFmtId="180" fontId="5" fillId="0" borderId="17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0" fontId="5" fillId="0" borderId="22" xfId="0" applyNumberFormat="1" applyFont="1" applyFill="1" applyBorder="1" applyAlignment="1">
      <alignment/>
    </xf>
    <xf numFmtId="40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>
      <alignment vertical="center" wrapText="1"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6" fontId="5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181" fontId="5" fillId="0" borderId="21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left" vertical="center"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>
      <alignment horizontal="right" vertical="center" wrapText="1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6" fontId="5" fillId="0" borderId="21" xfId="0" applyNumberFormat="1" applyFont="1" applyFill="1" applyBorder="1" applyAlignment="1">
      <alignment/>
    </xf>
    <xf numFmtId="176" fontId="5" fillId="0" borderId="21" xfId="0" applyNumberFormat="1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82" fontId="4" fillId="0" borderId="11" xfId="0" applyNumberFormat="1" applyFont="1" applyFill="1" applyBorder="1" applyAlignment="1" applyProtection="1" quotePrefix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差_4A70E6F9A69F4E8DABD86667508D41B8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差_2319A9BD4E4C45EC81F2CA1928C156E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60C205F5FA9541D0B3A50FD53CA2904B" xfId="65"/>
    <cellStyle name="好_2319A9BD4E4C45EC81F2CA1928C156E3" xfId="66"/>
    <cellStyle name="好_4A70E6F9A69F4E8DABD86667508D41B8" xfId="67"/>
    <cellStyle name="好_60C205F5FA9541D0B3A50FD53CA2904B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showGridLines="0" showZeros="0" workbookViewId="0" topLeftCell="A299">
      <selection activeCell="A351" sqref="A351"/>
    </sheetView>
  </sheetViews>
  <sheetFormatPr defaultColWidth="9.33203125" defaultRowHeight="11.25"/>
  <cols>
    <col min="1" max="1" width="175.5" style="0" customWidth="1"/>
  </cols>
  <sheetData>
    <row r="1" ht="14.25" customHeight="1">
      <c r="A1" s="259"/>
    </row>
    <row r="2" ht="78.75" customHeight="1"/>
    <row r="3" ht="69.75" customHeight="1"/>
    <row r="4" ht="53.25" customHeight="1">
      <c r="A4" s="260" t="s">
        <v>0</v>
      </c>
    </row>
    <row r="5" ht="64.5" customHeight="1">
      <c r="A5" s="260" t="s">
        <v>1</v>
      </c>
    </row>
    <row r="6" ht="11.25" customHeight="1"/>
    <row r="7" ht="11.25" customHeight="1"/>
    <row r="8" ht="11.25" customHeight="1"/>
    <row r="9" ht="41.25" customHeight="1"/>
    <row r="10" ht="12.75" customHeight="1"/>
  </sheetData>
  <sheetProtection formatCells="0" formatColumns="0" formatRows="0"/>
  <printOptions horizontalCentered="1"/>
  <pageMargins left="0.7480314960629921" right="0.7480314960629921" top="0.9842519685039371" bottom="0.9842519685039371" header="0.5118110236220472" footer="0.5118110236220472"/>
  <pageSetup firstPageNumber="89" useFirstPageNumber="1"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7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55.5" style="185" customWidth="1"/>
    <col min="2" max="2" width="40.16015625" style="186" customWidth="1"/>
    <col min="3" max="3" width="52.16015625" style="186" customWidth="1"/>
    <col min="4" max="220" width="9" style="186" customWidth="1"/>
    <col min="221" max="223" width="9" style="0" customWidth="1"/>
    <col min="224" max="227" width="9.16015625" style="0" customWidth="1"/>
  </cols>
  <sheetData>
    <row r="1" spans="1:3" s="183" customFormat="1" ht="54.75" customHeight="1">
      <c r="A1" s="187" t="s">
        <v>154</v>
      </c>
      <c r="B1" s="188"/>
      <c r="C1" s="189"/>
    </row>
    <row r="2" spans="1:4" s="183" customFormat="1" ht="19.5" customHeight="1">
      <c r="A2" s="190"/>
      <c r="B2" s="190"/>
      <c r="C2" s="15" t="s">
        <v>4</v>
      </c>
      <c r="D2" s="186"/>
    </row>
    <row r="3" spans="1:4" s="184" customFormat="1" ht="25.5" customHeight="1">
      <c r="A3" s="191" t="s">
        <v>112</v>
      </c>
      <c r="B3" s="160" t="s">
        <v>94</v>
      </c>
      <c r="C3" s="147" t="s">
        <v>117</v>
      </c>
      <c r="D3" s="192"/>
    </row>
    <row r="4" spans="1:3" s="184" customFormat="1" ht="25.5" customHeight="1">
      <c r="A4" s="193"/>
      <c r="B4" s="194"/>
      <c r="C4" s="40" t="s">
        <v>123</v>
      </c>
    </row>
    <row r="5" spans="1:3" s="184" customFormat="1" ht="25.5" customHeight="1">
      <c r="A5" s="193"/>
      <c r="B5" s="194"/>
      <c r="C5" s="40"/>
    </row>
    <row r="6" spans="1:3" ht="65.25" customHeight="1">
      <c r="A6" s="195"/>
      <c r="B6" s="24"/>
      <c r="C6" s="40"/>
    </row>
    <row r="7" spans="1:4" s="148" customFormat="1" ht="20.25" customHeight="1">
      <c r="A7" s="30" t="s">
        <v>110</v>
      </c>
      <c r="B7" s="30" t="s">
        <v>110</v>
      </c>
      <c r="C7" s="42">
        <v>1</v>
      </c>
      <c r="D7" s="186"/>
    </row>
    <row r="8" spans="1:220" s="1" customFormat="1" ht="20.25" customHeight="1">
      <c r="A8" s="196"/>
      <c r="B8" s="197" t="s">
        <v>102</v>
      </c>
      <c r="C8" s="198">
        <v>53590000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</row>
    <row r="9" spans="1:220" ht="20.25" customHeight="1">
      <c r="A9" s="196">
        <v>304</v>
      </c>
      <c r="B9" s="197" t="s">
        <v>142</v>
      </c>
      <c r="C9" s="198">
        <v>53590000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</row>
    <row r="10" spans="1:220" ht="20.25" customHeight="1">
      <c r="A10" s="196">
        <v>304001</v>
      </c>
      <c r="B10" s="197" t="s">
        <v>143</v>
      </c>
      <c r="C10" s="198">
        <v>53590000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</row>
    <row r="11" spans="1:220" ht="20.25" customHeight="1">
      <c r="A11" s="196">
        <v>208</v>
      </c>
      <c r="B11" s="197" t="s">
        <v>144</v>
      </c>
      <c r="C11" s="198">
        <v>53590000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</row>
    <row r="12" spans="1:220" ht="20.25" customHeight="1">
      <c r="A12" s="196">
        <v>20801</v>
      </c>
      <c r="B12" s="197" t="s">
        <v>145</v>
      </c>
      <c r="C12" s="198">
        <v>320000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</row>
    <row r="13" spans="1:220" ht="20.25" customHeight="1">
      <c r="A13" s="196">
        <v>2080109</v>
      </c>
      <c r="B13" s="197" t="s">
        <v>146</v>
      </c>
      <c r="C13" s="198">
        <v>320000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20.25" customHeight="1">
      <c r="A14" s="196">
        <v>20805</v>
      </c>
      <c r="B14" s="197" t="s">
        <v>147</v>
      </c>
      <c r="C14" s="198">
        <v>13150000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20.25" customHeight="1">
      <c r="A15" s="196">
        <v>2080507</v>
      </c>
      <c r="B15" s="197" t="s">
        <v>148</v>
      </c>
      <c r="C15" s="198">
        <v>13150000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0" ht="20.25" customHeight="1">
      <c r="A16" s="196">
        <v>20826</v>
      </c>
      <c r="B16" s="197" t="s">
        <v>149</v>
      </c>
      <c r="C16" s="198">
        <v>40120000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</row>
    <row r="17" spans="1:3" ht="20.25" customHeight="1">
      <c r="A17" s="196">
        <v>2082602</v>
      </c>
      <c r="B17" s="197" t="s">
        <v>151</v>
      </c>
      <c r="C17" s="198">
        <v>40120000</v>
      </c>
    </row>
  </sheetData>
  <sheetProtection formatCells="0" formatColumns="0" formatRows="0"/>
  <mergeCells count="3">
    <mergeCell ref="A3:A6"/>
    <mergeCell ref="B3:B6"/>
    <mergeCell ref="C4:C6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9"/>
  <sheetViews>
    <sheetView showGridLines="0" showZeros="0" workbookViewId="0" topLeftCell="A1">
      <selection activeCell="A1" sqref="A1"/>
    </sheetView>
  </sheetViews>
  <sheetFormatPr defaultColWidth="15.16015625" defaultRowHeight="21.75" customHeight="1"/>
  <cols>
    <col min="1" max="1" width="21" style="0" customWidth="1"/>
    <col min="2" max="2" width="23" style="0" customWidth="1"/>
    <col min="3" max="3" width="26.5" style="0" customWidth="1"/>
    <col min="4" max="4" width="20.66015625" style="0" customWidth="1"/>
    <col min="5" max="7" width="15.16015625" style="0" customWidth="1"/>
    <col min="8" max="8" width="21.83203125" style="0" customWidth="1"/>
  </cols>
  <sheetData>
    <row r="1" ht="2.25" customHeight="1"/>
    <row r="2" ht="6.75" customHeight="1"/>
    <row r="3" spans="1:18" ht="34.5" customHeight="1">
      <c r="A3" s="2" t="s">
        <v>155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8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1:18" ht="21.7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3"/>
      <c r="Q5" s="13"/>
      <c r="R5" s="15" t="s">
        <v>4</v>
      </c>
    </row>
    <row r="6" spans="1:18" ht="21.75" customHeight="1">
      <c r="A6" s="7" t="s">
        <v>156</v>
      </c>
      <c r="B6" s="7" t="s">
        <v>94</v>
      </c>
      <c r="C6" s="7" t="s">
        <v>114</v>
      </c>
      <c r="D6" s="8" t="s">
        <v>157</v>
      </c>
      <c r="E6" s="8"/>
      <c r="F6" s="8"/>
      <c r="G6" s="8"/>
      <c r="H6" s="8" t="s">
        <v>158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4.25" customHeight="1">
      <c r="A7" s="7"/>
      <c r="B7" s="7"/>
      <c r="C7" s="7"/>
      <c r="D7" s="7" t="s">
        <v>102</v>
      </c>
      <c r="E7" s="7" t="s">
        <v>159</v>
      </c>
      <c r="F7" s="7" t="s">
        <v>160</v>
      </c>
      <c r="G7" s="7" t="s">
        <v>161</v>
      </c>
      <c r="H7" s="7" t="s">
        <v>102</v>
      </c>
      <c r="I7" s="7" t="s">
        <v>162</v>
      </c>
      <c r="J7" s="7" t="s">
        <v>163</v>
      </c>
      <c r="K7" s="7" t="s">
        <v>164</v>
      </c>
      <c r="L7" s="7" t="s">
        <v>165</v>
      </c>
      <c r="M7" s="7" t="s">
        <v>166</v>
      </c>
      <c r="N7" s="7" t="s">
        <v>167</v>
      </c>
      <c r="O7" s="7" t="s">
        <v>168</v>
      </c>
      <c r="P7" s="7" t="s">
        <v>169</v>
      </c>
      <c r="Q7" s="7" t="s">
        <v>170</v>
      </c>
      <c r="R7" s="7" t="s">
        <v>73</v>
      </c>
    </row>
    <row r="8" spans="1:18" ht="21.75" customHeight="1">
      <c r="A8" s="9" t="s">
        <v>110</v>
      </c>
      <c r="B8" s="9" t="s">
        <v>110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</row>
    <row r="9" spans="1:18" s="1" customFormat="1" ht="21.75" customHeight="1">
      <c r="A9" s="10"/>
      <c r="B9" s="11" t="s">
        <v>102</v>
      </c>
      <c r="C9" s="12">
        <v>80087660.21</v>
      </c>
      <c r="D9" s="12">
        <v>5033366.88</v>
      </c>
      <c r="E9" s="12">
        <v>3604824.64</v>
      </c>
      <c r="F9" s="12">
        <v>758066.24</v>
      </c>
      <c r="G9" s="12">
        <v>670476</v>
      </c>
      <c r="H9" s="12">
        <v>75054293.33</v>
      </c>
      <c r="I9" s="12">
        <v>9500000</v>
      </c>
      <c r="J9" s="12">
        <v>100000</v>
      </c>
      <c r="K9" s="12">
        <v>53590000</v>
      </c>
      <c r="L9" s="12">
        <v>11864293.33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21.75" customHeight="1">
      <c r="A10" s="10">
        <v>304</v>
      </c>
      <c r="B10" s="10" t="s">
        <v>142</v>
      </c>
      <c r="C10" s="12">
        <v>80087660.21</v>
      </c>
      <c r="D10" s="12">
        <v>5033366.88</v>
      </c>
      <c r="E10" s="12">
        <v>3604824.64</v>
      </c>
      <c r="F10" s="12">
        <v>758066.24</v>
      </c>
      <c r="G10" s="12">
        <v>670476</v>
      </c>
      <c r="H10" s="12">
        <v>75054293.33</v>
      </c>
      <c r="I10" s="12">
        <v>9500000</v>
      </c>
      <c r="J10" s="12">
        <v>100000</v>
      </c>
      <c r="K10" s="12">
        <v>53590000</v>
      </c>
      <c r="L10" s="12">
        <v>11864293.33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1.75" customHeight="1">
      <c r="A11" s="10">
        <v>304001</v>
      </c>
      <c r="B11" s="10" t="s">
        <v>143</v>
      </c>
      <c r="C11" s="12">
        <v>80087660.21</v>
      </c>
      <c r="D11" s="12">
        <v>5033366.88</v>
      </c>
      <c r="E11" s="12">
        <v>3604824.64</v>
      </c>
      <c r="F11" s="12">
        <v>758066.24</v>
      </c>
      <c r="G11" s="12">
        <v>670476</v>
      </c>
      <c r="H11" s="12">
        <v>75054293.33</v>
      </c>
      <c r="I11" s="12">
        <v>9500000</v>
      </c>
      <c r="J11" s="12">
        <v>100000</v>
      </c>
      <c r="K11" s="12">
        <v>53590000</v>
      </c>
      <c r="L11" s="12">
        <v>11864293.33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1.75" customHeight="1">
      <c r="A12" s="10">
        <v>208</v>
      </c>
      <c r="B12" s="10" t="s">
        <v>144</v>
      </c>
      <c r="C12" s="12">
        <v>80087660.21</v>
      </c>
      <c r="D12" s="12">
        <v>5033366.88</v>
      </c>
      <c r="E12" s="12">
        <v>3604824.64</v>
      </c>
      <c r="F12" s="12">
        <v>758066.24</v>
      </c>
      <c r="G12" s="12">
        <v>670476</v>
      </c>
      <c r="H12" s="12">
        <v>75054293.33</v>
      </c>
      <c r="I12" s="12">
        <v>9500000</v>
      </c>
      <c r="J12" s="12">
        <v>100000</v>
      </c>
      <c r="K12" s="12">
        <v>53590000</v>
      </c>
      <c r="L12" s="12">
        <v>11864293.33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1.75" customHeight="1">
      <c r="A13" s="10">
        <v>20801</v>
      </c>
      <c r="B13" s="10" t="s">
        <v>145</v>
      </c>
      <c r="C13" s="12">
        <v>5453366.88</v>
      </c>
      <c r="D13" s="12">
        <v>5033366.88</v>
      </c>
      <c r="E13" s="12">
        <v>3604824.64</v>
      </c>
      <c r="F13" s="12">
        <v>758066.24</v>
      </c>
      <c r="G13" s="12">
        <v>670476</v>
      </c>
      <c r="H13" s="12">
        <v>420000</v>
      </c>
      <c r="I13" s="12">
        <v>0</v>
      </c>
      <c r="J13" s="12">
        <v>100000</v>
      </c>
      <c r="K13" s="12">
        <v>320000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1.75" customHeight="1">
      <c r="A14" s="10">
        <v>2080109</v>
      </c>
      <c r="B14" s="10" t="s">
        <v>146</v>
      </c>
      <c r="C14" s="12">
        <v>5453366.88</v>
      </c>
      <c r="D14" s="12">
        <v>5033366.88</v>
      </c>
      <c r="E14" s="12">
        <v>3604824.64</v>
      </c>
      <c r="F14" s="12">
        <v>758066.24</v>
      </c>
      <c r="G14" s="12">
        <v>670476</v>
      </c>
      <c r="H14" s="12">
        <v>420000</v>
      </c>
      <c r="I14" s="12">
        <v>0</v>
      </c>
      <c r="J14" s="12">
        <v>100000</v>
      </c>
      <c r="K14" s="12">
        <v>320000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1.75" customHeight="1">
      <c r="A15" s="10">
        <v>20805</v>
      </c>
      <c r="B15" s="10" t="s">
        <v>147</v>
      </c>
      <c r="C15" s="12">
        <v>13150000</v>
      </c>
      <c r="D15" s="12">
        <v>0</v>
      </c>
      <c r="E15" s="12">
        <v>0</v>
      </c>
      <c r="F15" s="12">
        <v>0</v>
      </c>
      <c r="G15" s="12">
        <v>0</v>
      </c>
      <c r="H15" s="12">
        <v>13150000</v>
      </c>
      <c r="I15" s="12">
        <v>0</v>
      </c>
      <c r="J15" s="12">
        <v>0</v>
      </c>
      <c r="K15" s="12">
        <v>13150000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21.75" customHeight="1">
      <c r="A16" s="10">
        <v>2080507</v>
      </c>
      <c r="B16" s="10" t="s">
        <v>148</v>
      </c>
      <c r="C16" s="12">
        <v>13150000</v>
      </c>
      <c r="D16" s="12">
        <v>0</v>
      </c>
      <c r="E16" s="12">
        <v>0</v>
      </c>
      <c r="F16" s="12">
        <v>0</v>
      </c>
      <c r="G16" s="12">
        <v>0</v>
      </c>
      <c r="H16" s="12">
        <v>13150000</v>
      </c>
      <c r="I16" s="12">
        <v>0</v>
      </c>
      <c r="J16" s="12">
        <v>0</v>
      </c>
      <c r="K16" s="12">
        <v>13150000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21.75" customHeight="1">
      <c r="A17" s="10">
        <v>20826</v>
      </c>
      <c r="B17" s="10" t="s">
        <v>149</v>
      </c>
      <c r="C17" s="12">
        <v>61484293.33</v>
      </c>
      <c r="D17" s="12">
        <v>0</v>
      </c>
      <c r="E17" s="12">
        <v>0</v>
      </c>
      <c r="F17" s="12">
        <v>0</v>
      </c>
      <c r="G17" s="12">
        <v>0</v>
      </c>
      <c r="H17" s="12">
        <v>61484293.33</v>
      </c>
      <c r="I17" s="12">
        <v>9500000</v>
      </c>
      <c r="J17" s="12">
        <v>0</v>
      </c>
      <c r="K17" s="12">
        <v>40120000</v>
      </c>
      <c r="L17" s="12">
        <v>11864293.33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21.75" customHeight="1">
      <c r="A18" s="10">
        <v>2082601</v>
      </c>
      <c r="B18" s="10" t="s">
        <v>150</v>
      </c>
      <c r="C18" s="12">
        <v>15864293.33</v>
      </c>
      <c r="D18" s="12">
        <v>0</v>
      </c>
      <c r="E18" s="12">
        <v>0</v>
      </c>
      <c r="F18" s="12">
        <v>0</v>
      </c>
      <c r="G18" s="12">
        <v>0</v>
      </c>
      <c r="H18" s="12">
        <v>15864293.33</v>
      </c>
      <c r="I18" s="12">
        <v>4000000</v>
      </c>
      <c r="J18" s="12">
        <v>0</v>
      </c>
      <c r="K18" s="12">
        <v>0</v>
      </c>
      <c r="L18" s="12">
        <v>11864293.33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21.75" customHeight="1">
      <c r="A19" s="10">
        <v>2082602</v>
      </c>
      <c r="B19" s="10" t="s">
        <v>151</v>
      </c>
      <c r="C19" s="12">
        <v>45620000</v>
      </c>
      <c r="D19" s="12">
        <v>0</v>
      </c>
      <c r="E19" s="12">
        <v>0</v>
      </c>
      <c r="F19" s="12">
        <v>0</v>
      </c>
      <c r="G19" s="12">
        <v>0</v>
      </c>
      <c r="H19" s="12">
        <v>45620000</v>
      </c>
      <c r="I19" s="12">
        <v>5500000</v>
      </c>
      <c r="J19" s="12">
        <v>0</v>
      </c>
      <c r="K19" s="12">
        <v>40120000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</sheetData>
  <sheetProtection formatCells="0" formatColumns="0" formatRows="0"/>
  <mergeCells count="3">
    <mergeCell ref="A6:A7"/>
    <mergeCell ref="B6:B7"/>
    <mergeCell ref="C6:C7"/>
  </mergeCells>
  <printOptions horizontalCentered="1"/>
  <pageMargins left="0.39305555555555555" right="0.39305555555555555" top="0.39305555555555555" bottom="0.39305555555555555" header="0.5111111111111111" footer="0.5111111111111111"/>
  <pageSetup fitToHeight="100" fitToWidth="1" horizontalDpi="1200" verticalDpi="1200" orientation="landscape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"/>
  <sheetViews>
    <sheetView showGridLines="0" showZeros="0" workbookViewId="0" topLeftCell="AK1">
      <selection activeCell="AY24" sqref="AY24"/>
    </sheetView>
  </sheetViews>
  <sheetFormatPr defaultColWidth="18.83203125" defaultRowHeight="21" customHeight="1"/>
  <cols>
    <col min="1" max="2" width="18.83203125" style="0" customWidth="1"/>
    <col min="3" max="3" width="31.16015625" style="0" customWidth="1"/>
    <col min="4" max="4" width="24" style="0" customWidth="1"/>
    <col min="5" max="5" width="22.33203125" style="0" customWidth="1"/>
    <col min="6" max="20" width="18.83203125" style="0" customWidth="1"/>
    <col min="21" max="21" width="29.5" style="0" customWidth="1"/>
    <col min="22" max="47" width="18.83203125" style="0" customWidth="1"/>
    <col min="48" max="48" width="28" style="0" customWidth="1"/>
    <col min="49" max="49" width="24.83203125" style="0" customWidth="1"/>
  </cols>
  <sheetData>
    <row r="2" spans="1:57" ht="21" customHeight="1">
      <c r="A2" s="65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161"/>
      <c r="AW2" s="161"/>
      <c r="AX2" s="161"/>
      <c r="AY2" s="161"/>
      <c r="AZ2" s="161"/>
      <c r="BA2" s="161"/>
      <c r="BB2" s="161"/>
      <c r="BC2" s="161"/>
      <c r="BD2" s="161"/>
      <c r="BE2" s="161"/>
    </row>
    <row r="3" spans="1:57" ht="21" customHeight="1">
      <c r="A3" s="22"/>
      <c r="B3" s="22"/>
      <c r="C3" s="22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70"/>
      <c r="S3" s="170"/>
      <c r="T3" s="170"/>
      <c r="U3" s="170"/>
      <c r="V3" s="170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66"/>
      <c r="AU3" s="166"/>
      <c r="BE3" s="36" t="s">
        <v>4</v>
      </c>
    </row>
    <row r="4" spans="1:57" ht="21" customHeight="1">
      <c r="A4" s="7" t="s">
        <v>172</v>
      </c>
      <c r="B4" s="7" t="s">
        <v>173</v>
      </c>
      <c r="C4" s="8" t="s">
        <v>157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1" customHeight="1">
      <c r="A5" s="7"/>
      <c r="B5" s="7"/>
      <c r="C5" s="7" t="s">
        <v>114</v>
      </c>
      <c r="D5" s="8" t="s">
        <v>159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174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 t="s">
        <v>175</v>
      </c>
      <c r="AW5" s="8"/>
      <c r="AX5" s="8"/>
      <c r="AY5" s="8"/>
      <c r="AZ5" s="8"/>
      <c r="BA5" s="8"/>
      <c r="BB5" s="8"/>
      <c r="BC5" s="8"/>
      <c r="BD5" s="8"/>
      <c r="BE5" s="8"/>
    </row>
    <row r="6" spans="1:57" ht="21" customHeight="1">
      <c r="A6" s="7"/>
      <c r="B6" s="7"/>
      <c r="C6" s="7"/>
      <c r="D6" s="7" t="s">
        <v>102</v>
      </c>
      <c r="E6" s="7" t="s">
        <v>176</v>
      </c>
      <c r="F6" s="7"/>
      <c r="G6" s="7"/>
      <c r="H6" s="7"/>
      <c r="I6" s="44" t="s">
        <v>177</v>
      </c>
      <c r="J6" s="44"/>
      <c r="K6" s="44"/>
      <c r="L6" s="44"/>
      <c r="M6" s="44"/>
      <c r="N6" s="44"/>
      <c r="O6" s="44"/>
      <c r="P6" s="160" t="s">
        <v>178</v>
      </c>
      <c r="Q6" s="160" t="s">
        <v>179</v>
      </c>
      <c r="R6" s="7" t="s">
        <v>180</v>
      </c>
      <c r="S6" s="7" t="s">
        <v>181</v>
      </c>
      <c r="T6" s="7" t="s">
        <v>182</v>
      </c>
      <c r="U6" s="7" t="s">
        <v>102</v>
      </c>
      <c r="V6" s="7" t="s">
        <v>183</v>
      </c>
      <c r="W6" s="74" t="s">
        <v>184</v>
      </c>
      <c r="X6" s="74" t="s">
        <v>185</v>
      </c>
      <c r="Y6" s="74" t="s">
        <v>186</v>
      </c>
      <c r="Z6" s="74" t="s">
        <v>187</v>
      </c>
      <c r="AA6" s="171" t="s">
        <v>188</v>
      </c>
      <c r="AB6" s="171" t="s">
        <v>189</v>
      </c>
      <c r="AC6" s="172" t="s">
        <v>190</v>
      </c>
      <c r="AD6" s="261" t="s">
        <v>191</v>
      </c>
      <c r="AE6" s="174" t="s">
        <v>192</v>
      </c>
      <c r="AF6" s="173" t="s">
        <v>193</v>
      </c>
      <c r="AG6" s="261" t="s">
        <v>194</v>
      </c>
      <c r="AH6" s="261" t="s">
        <v>195</v>
      </c>
      <c r="AI6" s="173" t="s">
        <v>196</v>
      </c>
      <c r="AJ6" s="261" t="s">
        <v>197</v>
      </c>
      <c r="AK6" s="261" t="s">
        <v>198</v>
      </c>
      <c r="AL6" s="173" t="s">
        <v>199</v>
      </c>
      <c r="AM6" s="173" t="s">
        <v>200</v>
      </c>
      <c r="AN6" s="261" t="s">
        <v>201</v>
      </c>
      <c r="AO6" s="174" t="s">
        <v>202</v>
      </c>
      <c r="AP6" s="173" t="s">
        <v>203</v>
      </c>
      <c r="AQ6" s="173" t="s">
        <v>204</v>
      </c>
      <c r="AR6" s="157" t="s">
        <v>205</v>
      </c>
      <c r="AS6" s="157" t="s">
        <v>206</v>
      </c>
      <c r="AT6" s="157" t="s">
        <v>207</v>
      </c>
      <c r="AU6" s="178" t="s">
        <v>208</v>
      </c>
      <c r="AV6" s="7" t="s">
        <v>102</v>
      </c>
      <c r="AW6" s="8" t="s">
        <v>209</v>
      </c>
      <c r="AX6" s="8"/>
      <c r="AY6" s="8"/>
      <c r="AZ6" s="8"/>
      <c r="BA6" s="8"/>
      <c r="BB6" s="180" t="s">
        <v>210</v>
      </c>
      <c r="BC6" s="181" t="s">
        <v>211</v>
      </c>
      <c r="BD6" s="180" t="s">
        <v>212</v>
      </c>
      <c r="BE6" s="180" t="s">
        <v>213</v>
      </c>
    </row>
    <row r="7" spans="1:57" ht="24.75" customHeight="1">
      <c r="A7" s="7"/>
      <c r="B7" s="7"/>
      <c r="C7" s="7"/>
      <c r="D7" s="7"/>
      <c r="E7" s="7" t="s">
        <v>124</v>
      </c>
      <c r="F7" s="7" t="s">
        <v>214</v>
      </c>
      <c r="G7" s="7" t="s">
        <v>215</v>
      </c>
      <c r="H7" s="7" t="s">
        <v>216</v>
      </c>
      <c r="I7" s="7" t="s">
        <v>124</v>
      </c>
      <c r="J7" s="7" t="s">
        <v>217</v>
      </c>
      <c r="K7" s="7" t="s">
        <v>218</v>
      </c>
      <c r="L7" s="7" t="s">
        <v>219</v>
      </c>
      <c r="M7" s="7" t="s">
        <v>220</v>
      </c>
      <c r="N7" s="7" t="s">
        <v>221</v>
      </c>
      <c r="O7" s="7" t="s">
        <v>222</v>
      </c>
      <c r="P7" s="24"/>
      <c r="Q7" s="24"/>
      <c r="R7" s="7"/>
      <c r="S7" s="7"/>
      <c r="T7" s="7"/>
      <c r="U7" s="7"/>
      <c r="V7" s="7"/>
      <c r="W7" s="74"/>
      <c r="X7" s="74"/>
      <c r="Y7" s="74"/>
      <c r="Z7" s="74"/>
      <c r="AA7" s="175"/>
      <c r="AB7" s="175"/>
      <c r="AC7" s="172"/>
      <c r="AD7" s="173"/>
      <c r="AE7" s="176"/>
      <c r="AF7" s="173"/>
      <c r="AG7" s="173"/>
      <c r="AH7" s="173"/>
      <c r="AI7" s="173"/>
      <c r="AJ7" s="173"/>
      <c r="AK7" s="173"/>
      <c r="AL7" s="173"/>
      <c r="AM7" s="173"/>
      <c r="AN7" s="173"/>
      <c r="AO7" s="176"/>
      <c r="AP7" s="173"/>
      <c r="AQ7" s="173"/>
      <c r="AR7" s="157"/>
      <c r="AS7" s="157"/>
      <c r="AT7" s="157"/>
      <c r="AU7" s="179"/>
      <c r="AV7" s="7"/>
      <c r="AW7" s="7" t="s">
        <v>124</v>
      </c>
      <c r="AX7" s="180" t="s">
        <v>223</v>
      </c>
      <c r="AY7" s="180" t="s">
        <v>224</v>
      </c>
      <c r="AZ7" s="180" t="s">
        <v>225</v>
      </c>
      <c r="BA7" s="180" t="s">
        <v>226</v>
      </c>
      <c r="BB7" s="180"/>
      <c r="BC7" s="182"/>
      <c r="BD7" s="180"/>
      <c r="BE7" s="180"/>
    </row>
    <row r="8" spans="1:57" ht="21" customHeight="1">
      <c r="A8" s="41" t="s">
        <v>110</v>
      </c>
      <c r="B8" s="9" t="s">
        <v>110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f aca="true" t="shared" si="0" ref="J8:O8">I8+1</f>
        <v>8</v>
      </c>
      <c r="K8" s="42">
        <f t="shared" si="0"/>
        <v>9</v>
      </c>
      <c r="L8" s="42">
        <f t="shared" si="0"/>
        <v>10</v>
      </c>
      <c r="M8" s="42">
        <f t="shared" si="0"/>
        <v>11</v>
      </c>
      <c r="N8" s="42">
        <f t="shared" si="0"/>
        <v>12</v>
      </c>
      <c r="O8" s="42">
        <f t="shared" si="0"/>
        <v>13</v>
      </c>
      <c r="P8" s="42">
        <v>13</v>
      </c>
      <c r="Q8" s="42">
        <f>O8+1</f>
        <v>14</v>
      </c>
      <c r="R8" s="42">
        <f aca="true" t="shared" si="1" ref="R8:AT8">Q8+1</f>
        <v>15</v>
      </c>
      <c r="S8" s="42">
        <f t="shared" si="1"/>
        <v>16</v>
      </c>
      <c r="T8" s="42">
        <f t="shared" si="1"/>
        <v>17</v>
      </c>
      <c r="U8" s="42">
        <f t="shared" si="1"/>
        <v>18</v>
      </c>
      <c r="V8" s="42">
        <f t="shared" si="1"/>
        <v>19</v>
      </c>
      <c r="W8" s="42">
        <f t="shared" si="1"/>
        <v>20</v>
      </c>
      <c r="X8" s="42">
        <f t="shared" si="1"/>
        <v>21</v>
      </c>
      <c r="Y8" s="42">
        <f t="shared" si="1"/>
        <v>22</v>
      </c>
      <c r="Z8" s="42">
        <f t="shared" si="1"/>
        <v>23</v>
      </c>
      <c r="AA8" s="42">
        <f t="shared" si="1"/>
        <v>24</v>
      </c>
      <c r="AB8" s="42">
        <f t="shared" si="1"/>
        <v>25</v>
      </c>
      <c r="AC8" s="42">
        <f t="shared" si="1"/>
        <v>26</v>
      </c>
      <c r="AD8" s="42">
        <f t="shared" si="1"/>
        <v>27</v>
      </c>
      <c r="AE8" s="42">
        <f t="shared" si="1"/>
        <v>28</v>
      </c>
      <c r="AF8" s="42">
        <f t="shared" si="1"/>
        <v>29</v>
      </c>
      <c r="AG8" s="42">
        <f t="shared" si="1"/>
        <v>30</v>
      </c>
      <c r="AH8" s="42">
        <f t="shared" si="1"/>
        <v>31</v>
      </c>
      <c r="AI8" s="42">
        <f t="shared" si="1"/>
        <v>32</v>
      </c>
      <c r="AJ8" s="42">
        <f t="shared" si="1"/>
        <v>33</v>
      </c>
      <c r="AK8" s="42">
        <f t="shared" si="1"/>
        <v>34</v>
      </c>
      <c r="AL8" s="42">
        <f t="shared" si="1"/>
        <v>35</v>
      </c>
      <c r="AM8" s="42">
        <f t="shared" si="1"/>
        <v>36</v>
      </c>
      <c r="AN8" s="42">
        <f t="shared" si="1"/>
        <v>37</v>
      </c>
      <c r="AO8" s="42">
        <f t="shared" si="1"/>
        <v>38</v>
      </c>
      <c r="AP8" s="42">
        <f t="shared" si="1"/>
        <v>39</v>
      </c>
      <c r="AQ8" s="42">
        <f t="shared" si="1"/>
        <v>40</v>
      </c>
      <c r="AR8" s="42">
        <f t="shared" si="1"/>
        <v>41</v>
      </c>
      <c r="AS8" s="42">
        <f t="shared" si="1"/>
        <v>42</v>
      </c>
      <c r="AT8" s="42">
        <f t="shared" si="1"/>
        <v>43</v>
      </c>
      <c r="AU8" s="42">
        <v>44</v>
      </c>
      <c r="AV8" s="42">
        <f>AT8+1</f>
        <v>44</v>
      </c>
      <c r="AW8" s="42">
        <f>AV8+1</f>
        <v>45</v>
      </c>
      <c r="AX8" s="42">
        <f>AW8+1</f>
        <v>46</v>
      </c>
      <c r="AY8" s="42">
        <f>AX8+1</f>
        <v>47</v>
      </c>
      <c r="AZ8" s="42">
        <f>AY8+1</f>
        <v>48</v>
      </c>
      <c r="BA8" s="42">
        <f>AZ8+1</f>
        <v>49</v>
      </c>
      <c r="BB8" s="42">
        <v>50</v>
      </c>
      <c r="BC8" s="42">
        <f>BB8+1</f>
        <v>51</v>
      </c>
      <c r="BD8" s="42">
        <f>BC8+1</f>
        <v>52</v>
      </c>
      <c r="BE8" s="42">
        <f>BD8+1</f>
        <v>53</v>
      </c>
    </row>
    <row r="9" spans="1:57" s="1" customFormat="1" ht="21" customHeight="1">
      <c r="A9" s="10"/>
      <c r="B9" s="10" t="s">
        <v>102</v>
      </c>
      <c r="C9" s="32">
        <v>5033366.88</v>
      </c>
      <c r="D9" s="32">
        <v>3604824.64</v>
      </c>
      <c r="E9" s="32">
        <v>3086641</v>
      </c>
      <c r="F9" s="32">
        <v>1561116</v>
      </c>
      <c r="G9" s="32">
        <v>1395432</v>
      </c>
      <c r="H9" s="32">
        <v>130093</v>
      </c>
      <c r="I9" s="32">
        <v>119352</v>
      </c>
      <c r="J9" s="17">
        <v>0</v>
      </c>
      <c r="K9" s="17">
        <v>109920</v>
      </c>
      <c r="L9" s="17">
        <v>4248</v>
      </c>
      <c r="M9" s="17">
        <v>0</v>
      </c>
      <c r="N9" s="17">
        <v>0</v>
      </c>
      <c r="O9" s="17">
        <v>5184</v>
      </c>
      <c r="P9" s="169">
        <v>374388</v>
      </c>
      <c r="Q9" s="17">
        <v>0</v>
      </c>
      <c r="R9" s="32">
        <v>0</v>
      </c>
      <c r="S9" s="32">
        <v>0</v>
      </c>
      <c r="T9" s="32">
        <v>24443.64</v>
      </c>
      <c r="U9" s="32">
        <v>758066.24</v>
      </c>
      <c r="V9" s="32">
        <v>66670</v>
      </c>
      <c r="W9" s="32">
        <v>2360</v>
      </c>
      <c r="X9" s="32">
        <v>38940</v>
      </c>
      <c r="Y9" s="32">
        <v>23600</v>
      </c>
      <c r="Z9" s="32">
        <v>0</v>
      </c>
      <c r="AA9" s="17">
        <v>0</v>
      </c>
      <c r="AB9" s="17">
        <v>0</v>
      </c>
      <c r="AC9" s="32">
        <v>164968.24</v>
      </c>
      <c r="AD9" s="32">
        <v>159300</v>
      </c>
      <c r="AE9" s="17">
        <v>0</v>
      </c>
      <c r="AF9" s="32">
        <v>0</v>
      </c>
      <c r="AG9" s="32">
        <v>7080</v>
      </c>
      <c r="AH9" s="32">
        <v>0</v>
      </c>
      <c r="AI9" s="32">
        <v>10000</v>
      </c>
      <c r="AJ9" s="32">
        <v>0</v>
      </c>
      <c r="AK9" s="32">
        <v>0</v>
      </c>
      <c r="AL9" s="32">
        <v>0</v>
      </c>
      <c r="AM9" s="32">
        <v>0</v>
      </c>
      <c r="AN9" s="32">
        <v>29500</v>
      </c>
      <c r="AO9" s="32">
        <v>4248</v>
      </c>
      <c r="AP9" s="32">
        <v>0</v>
      </c>
      <c r="AQ9" s="32">
        <v>251400</v>
      </c>
      <c r="AR9" s="32">
        <v>0</v>
      </c>
      <c r="AS9" s="32">
        <v>0</v>
      </c>
      <c r="AT9" s="32">
        <v>0</v>
      </c>
      <c r="AU9" s="169">
        <v>0</v>
      </c>
      <c r="AV9" s="32">
        <v>670476</v>
      </c>
      <c r="AW9" s="32">
        <v>669468</v>
      </c>
      <c r="AX9" s="32">
        <v>0</v>
      </c>
      <c r="AY9" s="32">
        <v>669468</v>
      </c>
      <c r="AZ9" s="32">
        <v>0</v>
      </c>
      <c r="BA9" s="32">
        <v>0</v>
      </c>
      <c r="BB9" s="32">
        <v>0</v>
      </c>
      <c r="BC9" s="17">
        <v>0</v>
      </c>
      <c r="BD9" s="32">
        <v>0</v>
      </c>
      <c r="BE9" s="32">
        <v>1008</v>
      </c>
    </row>
    <row r="10" spans="1:57" ht="21" customHeight="1">
      <c r="A10" s="10">
        <v>304</v>
      </c>
      <c r="B10" s="10" t="s">
        <v>142</v>
      </c>
      <c r="C10" s="32">
        <v>5033366.88</v>
      </c>
      <c r="D10" s="32">
        <v>3604824.64</v>
      </c>
      <c r="E10" s="32">
        <v>3086641</v>
      </c>
      <c r="F10" s="32">
        <v>1561116</v>
      </c>
      <c r="G10" s="32">
        <v>1395432</v>
      </c>
      <c r="H10" s="32">
        <v>130093</v>
      </c>
      <c r="I10" s="32">
        <v>119352</v>
      </c>
      <c r="J10" s="17">
        <v>0</v>
      </c>
      <c r="K10" s="17">
        <v>109920</v>
      </c>
      <c r="L10" s="17">
        <v>4248</v>
      </c>
      <c r="M10" s="17">
        <v>0</v>
      </c>
      <c r="N10" s="17">
        <v>0</v>
      </c>
      <c r="O10" s="17">
        <v>5184</v>
      </c>
      <c r="P10" s="169">
        <v>374388</v>
      </c>
      <c r="Q10" s="17">
        <v>0</v>
      </c>
      <c r="R10" s="32">
        <v>0</v>
      </c>
      <c r="S10" s="32">
        <v>0</v>
      </c>
      <c r="T10" s="32">
        <v>24443.64</v>
      </c>
      <c r="U10" s="32">
        <v>758066.24</v>
      </c>
      <c r="V10" s="32">
        <v>66670</v>
      </c>
      <c r="W10" s="32">
        <v>2360</v>
      </c>
      <c r="X10" s="32">
        <v>38940</v>
      </c>
      <c r="Y10" s="32">
        <v>23600</v>
      </c>
      <c r="Z10" s="32">
        <v>0</v>
      </c>
      <c r="AA10" s="17">
        <v>0</v>
      </c>
      <c r="AB10" s="17">
        <v>0</v>
      </c>
      <c r="AC10" s="32">
        <v>164968.24</v>
      </c>
      <c r="AD10" s="32">
        <v>159300</v>
      </c>
      <c r="AE10" s="17">
        <v>0</v>
      </c>
      <c r="AF10" s="32">
        <v>0</v>
      </c>
      <c r="AG10" s="32">
        <v>7080</v>
      </c>
      <c r="AH10" s="32">
        <v>0</v>
      </c>
      <c r="AI10" s="32">
        <v>10000</v>
      </c>
      <c r="AJ10" s="32">
        <v>0</v>
      </c>
      <c r="AK10" s="32">
        <v>0</v>
      </c>
      <c r="AL10" s="32">
        <v>0</v>
      </c>
      <c r="AM10" s="32">
        <v>0</v>
      </c>
      <c r="AN10" s="32">
        <v>29500</v>
      </c>
      <c r="AO10" s="32">
        <v>4248</v>
      </c>
      <c r="AP10" s="32">
        <v>0</v>
      </c>
      <c r="AQ10" s="32">
        <v>251400</v>
      </c>
      <c r="AR10" s="32">
        <v>0</v>
      </c>
      <c r="AS10" s="32">
        <v>0</v>
      </c>
      <c r="AT10" s="32">
        <v>0</v>
      </c>
      <c r="AU10" s="169">
        <v>0</v>
      </c>
      <c r="AV10" s="32">
        <v>670476</v>
      </c>
      <c r="AW10" s="32">
        <v>669468</v>
      </c>
      <c r="AX10" s="32">
        <v>0</v>
      </c>
      <c r="AY10" s="32">
        <v>669468</v>
      </c>
      <c r="AZ10" s="32">
        <v>0</v>
      </c>
      <c r="BA10" s="32">
        <v>0</v>
      </c>
      <c r="BB10" s="32">
        <v>0</v>
      </c>
      <c r="BC10" s="17">
        <v>0</v>
      </c>
      <c r="BD10" s="32">
        <v>0</v>
      </c>
      <c r="BE10" s="32">
        <v>1008</v>
      </c>
    </row>
    <row r="11" spans="1:57" ht="21" customHeight="1">
      <c r="A11" s="10">
        <v>304001</v>
      </c>
      <c r="B11" s="10" t="s">
        <v>143</v>
      </c>
      <c r="C11" s="32">
        <v>5033366.88</v>
      </c>
      <c r="D11" s="32">
        <v>3604824.64</v>
      </c>
      <c r="E11" s="32">
        <v>3086641</v>
      </c>
      <c r="F11" s="32">
        <v>1561116</v>
      </c>
      <c r="G11" s="32">
        <v>1395432</v>
      </c>
      <c r="H11" s="32">
        <v>130093</v>
      </c>
      <c r="I11" s="32">
        <v>119352</v>
      </c>
      <c r="J11" s="17">
        <v>0</v>
      </c>
      <c r="K11" s="17">
        <v>109920</v>
      </c>
      <c r="L11" s="17">
        <v>4248</v>
      </c>
      <c r="M11" s="17">
        <v>0</v>
      </c>
      <c r="N11" s="17">
        <v>0</v>
      </c>
      <c r="O11" s="17">
        <v>5184</v>
      </c>
      <c r="P11" s="169">
        <v>374388</v>
      </c>
      <c r="Q11" s="17">
        <v>0</v>
      </c>
      <c r="R11" s="32">
        <v>0</v>
      </c>
      <c r="S11" s="32">
        <v>0</v>
      </c>
      <c r="T11" s="32">
        <v>24443.64</v>
      </c>
      <c r="U11" s="32">
        <v>758066.24</v>
      </c>
      <c r="V11" s="32">
        <v>66670</v>
      </c>
      <c r="W11" s="32">
        <v>2360</v>
      </c>
      <c r="X11" s="32">
        <v>38940</v>
      </c>
      <c r="Y11" s="32">
        <v>23600</v>
      </c>
      <c r="Z11" s="32">
        <v>0</v>
      </c>
      <c r="AA11" s="17">
        <v>0</v>
      </c>
      <c r="AB11" s="17">
        <v>0</v>
      </c>
      <c r="AC11" s="32">
        <v>164968.24</v>
      </c>
      <c r="AD11" s="32">
        <v>159300</v>
      </c>
      <c r="AE11" s="17">
        <v>0</v>
      </c>
      <c r="AF11" s="32">
        <v>0</v>
      </c>
      <c r="AG11" s="32">
        <v>7080</v>
      </c>
      <c r="AH11" s="32">
        <v>0</v>
      </c>
      <c r="AI11" s="32">
        <v>10000</v>
      </c>
      <c r="AJ11" s="32">
        <v>0</v>
      </c>
      <c r="AK11" s="32">
        <v>0</v>
      </c>
      <c r="AL11" s="32">
        <v>0</v>
      </c>
      <c r="AM11" s="32">
        <v>0</v>
      </c>
      <c r="AN11" s="32">
        <v>29500</v>
      </c>
      <c r="AO11" s="32">
        <v>4248</v>
      </c>
      <c r="AP11" s="32">
        <v>0</v>
      </c>
      <c r="AQ11" s="32">
        <v>251400</v>
      </c>
      <c r="AR11" s="32">
        <v>0</v>
      </c>
      <c r="AS11" s="32">
        <v>0</v>
      </c>
      <c r="AT11" s="32">
        <v>0</v>
      </c>
      <c r="AU11" s="169">
        <v>0</v>
      </c>
      <c r="AV11" s="32">
        <v>670476</v>
      </c>
      <c r="AW11" s="32">
        <v>669468</v>
      </c>
      <c r="AX11" s="32">
        <v>0</v>
      </c>
      <c r="AY11" s="32">
        <v>669468</v>
      </c>
      <c r="AZ11" s="32">
        <v>0</v>
      </c>
      <c r="BA11" s="32">
        <v>0</v>
      </c>
      <c r="BB11" s="32">
        <v>0</v>
      </c>
      <c r="BC11" s="17">
        <v>0</v>
      </c>
      <c r="BD11" s="32">
        <v>0</v>
      </c>
      <c r="BE11" s="32">
        <v>1008</v>
      </c>
    </row>
    <row r="12" spans="1:57" ht="21" customHeight="1">
      <c r="A12" s="10">
        <v>208</v>
      </c>
      <c r="B12" s="10" t="s">
        <v>144</v>
      </c>
      <c r="C12" s="32">
        <v>5033366.88</v>
      </c>
      <c r="D12" s="32">
        <v>3604824.64</v>
      </c>
      <c r="E12" s="32">
        <v>3086641</v>
      </c>
      <c r="F12" s="32">
        <v>1561116</v>
      </c>
      <c r="G12" s="32">
        <v>1395432</v>
      </c>
      <c r="H12" s="32">
        <v>130093</v>
      </c>
      <c r="I12" s="32">
        <v>119352</v>
      </c>
      <c r="J12" s="17">
        <v>0</v>
      </c>
      <c r="K12" s="17">
        <v>109920</v>
      </c>
      <c r="L12" s="17">
        <v>4248</v>
      </c>
      <c r="M12" s="17">
        <v>0</v>
      </c>
      <c r="N12" s="17">
        <v>0</v>
      </c>
      <c r="O12" s="17">
        <v>5184</v>
      </c>
      <c r="P12" s="169">
        <v>374388</v>
      </c>
      <c r="Q12" s="17">
        <v>0</v>
      </c>
      <c r="R12" s="32">
        <v>0</v>
      </c>
      <c r="S12" s="32">
        <v>0</v>
      </c>
      <c r="T12" s="32">
        <v>24443.64</v>
      </c>
      <c r="U12" s="32">
        <v>758066.24</v>
      </c>
      <c r="V12" s="32">
        <v>66670</v>
      </c>
      <c r="W12" s="32">
        <v>2360</v>
      </c>
      <c r="X12" s="32">
        <v>38940</v>
      </c>
      <c r="Y12" s="32">
        <v>23600</v>
      </c>
      <c r="Z12" s="32">
        <v>0</v>
      </c>
      <c r="AA12" s="17">
        <v>0</v>
      </c>
      <c r="AB12" s="17">
        <v>0</v>
      </c>
      <c r="AC12" s="32">
        <v>164968.24</v>
      </c>
      <c r="AD12" s="32">
        <v>159300</v>
      </c>
      <c r="AE12" s="17">
        <v>0</v>
      </c>
      <c r="AF12" s="32">
        <v>0</v>
      </c>
      <c r="AG12" s="32">
        <v>7080</v>
      </c>
      <c r="AH12" s="32">
        <v>0</v>
      </c>
      <c r="AI12" s="32">
        <v>10000</v>
      </c>
      <c r="AJ12" s="32">
        <v>0</v>
      </c>
      <c r="AK12" s="32">
        <v>0</v>
      </c>
      <c r="AL12" s="32">
        <v>0</v>
      </c>
      <c r="AM12" s="32">
        <v>0</v>
      </c>
      <c r="AN12" s="32">
        <v>29500</v>
      </c>
      <c r="AO12" s="32">
        <v>4248</v>
      </c>
      <c r="AP12" s="32">
        <v>0</v>
      </c>
      <c r="AQ12" s="32">
        <v>251400</v>
      </c>
      <c r="AR12" s="32">
        <v>0</v>
      </c>
      <c r="AS12" s="32">
        <v>0</v>
      </c>
      <c r="AT12" s="32">
        <v>0</v>
      </c>
      <c r="AU12" s="169">
        <v>0</v>
      </c>
      <c r="AV12" s="32">
        <v>670476</v>
      </c>
      <c r="AW12" s="32">
        <v>669468</v>
      </c>
      <c r="AX12" s="32">
        <v>0</v>
      </c>
      <c r="AY12" s="32">
        <v>669468</v>
      </c>
      <c r="AZ12" s="32">
        <v>0</v>
      </c>
      <c r="BA12" s="32">
        <v>0</v>
      </c>
      <c r="BB12" s="32">
        <v>0</v>
      </c>
      <c r="BC12" s="17">
        <v>0</v>
      </c>
      <c r="BD12" s="32">
        <v>0</v>
      </c>
      <c r="BE12" s="32">
        <v>1008</v>
      </c>
    </row>
    <row r="13" spans="1:57" ht="21" customHeight="1">
      <c r="A13" s="10">
        <v>20801</v>
      </c>
      <c r="B13" s="10" t="s">
        <v>145</v>
      </c>
      <c r="C13" s="32">
        <v>5033366.88</v>
      </c>
      <c r="D13" s="32">
        <v>3604824.64</v>
      </c>
      <c r="E13" s="32">
        <v>3086641</v>
      </c>
      <c r="F13" s="32">
        <v>1561116</v>
      </c>
      <c r="G13" s="32">
        <v>1395432</v>
      </c>
      <c r="H13" s="32">
        <v>130093</v>
      </c>
      <c r="I13" s="32">
        <v>119352</v>
      </c>
      <c r="J13" s="17">
        <v>0</v>
      </c>
      <c r="K13" s="17">
        <v>109920</v>
      </c>
      <c r="L13" s="17">
        <v>4248</v>
      </c>
      <c r="M13" s="17">
        <v>0</v>
      </c>
      <c r="N13" s="17">
        <v>0</v>
      </c>
      <c r="O13" s="17">
        <v>5184</v>
      </c>
      <c r="P13" s="169">
        <v>374388</v>
      </c>
      <c r="Q13" s="17">
        <v>0</v>
      </c>
      <c r="R13" s="32">
        <v>0</v>
      </c>
      <c r="S13" s="32">
        <v>0</v>
      </c>
      <c r="T13" s="32">
        <v>24443.64</v>
      </c>
      <c r="U13" s="32">
        <v>758066.24</v>
      </c>
      <c r="V13" s="32">
        <v>66670</v>
      </c>
      <c r="W13" s="32">
        <v>2360</v>
      </c>
      <c r="X13" s="32">
        <v>38940</v>
      </c>
      <c r="Y13" s="32">
        <v>23600</v>
      </c>
      <c r="Z13" s="32">
        <v>0</v>
      </c>
      <c r="AA13" s="17">
        <v>0</v>
      </c>
      <c r="AB13" s="17">
        <v>0</v>
      </c>
      <c r="AC13" s="32">
        <v>164968.24</v>
      </c>
      <c r="AD13" s="32">
        <v>159300</v>
      </c>
      <c r="AE13" s="17">
        <v>0</v>
      </c>
      <c r="AF13" s="32">
        <v>0</v>
      </c>
      <c r="AG13" s="32">
        <v>7080</v>
      </c>
      <c r="AH13" s="32">
        <v>0</v>
      </c>
      <c r="AI13" s="32">
        <v>10000</v>
      </c>
      <c r="AJ13" s="32">
        <v>0</v>
      </c>
      <c r="AK13" s="32">
        <v>0</v>
      </c>
      <c r="AL13" s="32">
        <v>0</v>
      </c>
      <c r="AM13" s="32">
        <v>0</v>
      </c>
      <c r="AN13" s="32">
        <v>29500</v>
      </c>
      <c r="AO13" s="32">
        <v>4248</v>
      </c>
      <c r="AP13" s="32">
        <v>0</v>
      </c>
      <c r="AQ13" s="32">
        <v>251400</v>
      </c>
      <c r="AR13" s="32">
        <v>0</v>
      </c>
      <c r="AS13" s="32">
        <v>0</v>
      </c>
      <c r="AT13" s="32">
        <v>0</v>
      </c>
      <c r="AU13" s="169">
        <v>0</v>
      </c>
      <c r="AV13" s="32">
        <v>670476</v>
      </c>
      <c r="AW13" s="32">
        <v>669468</v>
      </c>
      <c r="AX13" s="32">
        <v>0</v>
      </c>
      <c r="AY13" s="32">
        <v>669468</v>
      </c>
      <c r="AZ13" s="32">
        <v>0</v>
      </c>
      <c r="BA13" s="32">
        <v>0</v>
      </c>
      <c r="BB13" s="32">
        <v>0</v>
      </c>
      <c r="BC13" s="17">
        <v>0</v>
      </c>
      <c r="BD13" s="32">
        <v>0</v>
      </c>
      <c r="BE13" s="32">
        <v>1008</v>
      </c>
    </row>
    <row r="14" spans="1:57" ht="21" customHeight="1">
      <c r="A14" s="10">
        <v>2080109</v>
      </c>
      <c r="B14" s="10" t="s">
        <v>146</v>
      </c>
      <c r="C14" s="32">
        <v>5033366.88</v>
      </c>
      <c r="D14" s="32">
        <v>3604824.64</v>
      </c>
      <c r="E14" s="32">
        <v>3086641</v>
      </c>
      <c r="F14" s="32">
        <v>1561116</v>
      </c>
      <c r="G14" s="32">
        <v>1395432</v>
      </c>
      <c r="H14" s="32">
        <v>130093</v>
      </c>
      <c r="I14" s="32">
        <v>119352</v>
      </c>
      <c r="J14" s="17">
        <v>0</v>
      </c>
      <c r="K14" s="17">
        <v>109920</v>
      </c>
      <c r="L14" s="17">
        <v>4248</v>
      </c>
      <c r="M14" s="17">
        <v>0</v>
      </c>
      <c r="N14" s="17">
        <v>0</v>
      </c>
      <c r="O14" s="17">
        <v>5184</v>
      </c>
      <c r="P14" s="169">
        <v>374388</v>
      </c>
      <c r="Q14" s="17">
        <v>0</v>
      </c>
      <c r="R14" s="32">
        <v>0</v>
      </c>
      <c r="S14" s="32">
        <v>0</v>
      </c>
      <c r="T14" s="32">
        <v>24443.64</v>
      </c>
      <c r="U14" s="32">
        <v>758066.24</v>
      </c>
      <c r="V14" s="32">
        <v>66670</v>
      </c>
      <c r="W14" s="32">
        <v>2360</v>
      </c>
      <c r="X14" s="32">
        <v>38940</v>
      </c>
      <c r="Y14" s="32">
        <v>23600</v>
      </c>
      <c r="Z14" s="32">
        <v>0</v>
      </c>
      <c r="AA14" s="17">
        <v>0</v>
      </c>
      <c r="AB14" s="17">
        <v>0</v>
      </c>
      <c r="AC14" s="32">
        <v>164968.24</v>
      </c>
      <c r="AD14" s="32">
        <v>159300</v>
      </c>
      <c r="AE14" s="17">
        <v>0</v>
      </c>
      <c r="AF14" s="32">
        <v>0</v>
      </c>
      <c r="AG14" s="32">
        <v>7080</v>
      </c>
      <c r="AH14" s="32">
        <v>0</v>
      </c>
      <c r="AI14" s="32">
        <v>10000</v>
      </c>
      <c r="AJ14" s="32">
        <v>0</v>
      </c>
      <c r="AK14" s="32">
        <v>0</v>
      </c>
      <c r="AL14" s="32">
        <v>0</v>
      </c>
      <c r="AM14" s="32">
        <v>0</v>
      </c>
      <c r="AN14" s="32">
        <v>29500</v>
      </c>
      <c r="AO14" s="32">
        <v>4248</v>
      </c>
      <c r="AP14" s="32">
        <v>0</v>
      </c>
      <c r="AQ14" s="32">
        <v>251400</v>
      </c>
      <c r="AR14" s="32">
        <v>0</v>
      </c>
      <c r="AS14" s="32">
        <v>0</v>
      </c>
      <c r="AT14" s="32">
        <v>0</v>
      </c>
      <c r="AU14" s="169">
        <v>0</v>
      </c>
      <c r="AV14" s="32">
        <v>670476</v>
      </c>
      <c r="AW14" s="32">
        <v>669468</v>
      </c>
      <c r="AX14" s="32">
        <v>0</v>
      </c>
      <c r="AY14" s="32">
        <v>669468</v>
      </c>
      <c r="AZ14" s="32">
        <v>0</v>
      </c>
      <c r="BA14" s="32">
        <v>0</v>
      </c>
      <c r="BB14" s="32">
        <v>0</v>
      </c>
      <c r="BC14" s="17">
        <v>0</v>
      </c>
      <c r="BD14" s="32">
        <v>0</v>
      </c>
      <c r="BE14" s="32">
        <v>1008</v>
      </c>
    </row>
  </sheetData>
  <sheetProtection formatCells="0" formatColumns="0" formatRows="0"/>
  <mergeCells count="42">
    <mergeCell ref="E6:H6"/>
    <mergeCell ref="A4:A7"/>
    <mergeCell ref="B4:B7"/>
    <mergeCell ref="C5:C7"/>
    <mergeCell ref="D6:D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BB6:BB7"/>
    <mergeCell ref="BC6:BC7"/>
    <mergeCell ref="BD6:BD7"/>
    <mergeCell ref="BE6:BE7"/>
  </mergeCells>
  <printOptions horizontalCentered="1"/>
  <pageMargins left="0.7479166666666667" right="0.7479166666666667" top="0.39305555555555555" bottom="0.39305555555555555" header="0.5111111111111111" footer="0.5111111111111111"/>
  <pageSetup fitToHeight="100" fitToWidth="1" horizontalDpi="1200" verticalDpi="1200" orientation="portrait" paperSize="9" scale="1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19"/>
  <sheetViews>
    <sheetView showGridLines="0" showZeros="0" tabSelected="1" workbookViewId="0" topLeftCell="AG1">
      <selection activeCell="BD7" sqref="BD7"/>
    </sheetView>
  </sheetViews>
  <sheetFormatPr defaultColWidth="11.83203125" defaultRowHeight="18.75" customHeight="1"/>
  <cols>
    <col min="1" max="2" width="19.83203125" style="0" customWidth="1"/>
    <col min="3" max="3" width="21" style="0" customWidth="1"/>
    <col min="4" max="4" width="17.33203125" style="0" customWidth="1"/>
    <col min="5" max="9" width="11.83203125" style="0" customWidth="1"/>
    <col min="10" max="10" width="16.5" style="0" customWidth="1"/>
    <col min="11" max="39" width="11.83203125" style="0" customWidth="1"/>
    <col min="40" max="40" width="17.5" style="0" customWidth="1"/>
    <col min="41" max="47" width="11.83203125" style="0" customWidth="1"/>
    <col min="48" max="48" width="17" style="0" customWidth="1"/>
    <col min="49" max="54" width="11.83203125" style="0" customWidth="1"/>
    <col min="55" max="55" width="18.5" style="0" customWidth="1"/>
    <col min="56" max="61" width="11.83203125" style="0" customWidth="1"/>
    <col min="62" max="62" width="13.66015625" style="0" customWidth="1"/>
    <col min="63" max="68" width="11.83203125" style="0" customWidth="1"/>
  </cols>
  <sheetData>
    <row r="3" spans="1:68" ht="33" customHeight="1">
      <c r="A3" s="65" t="s">
        <v>227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61"/>
      <c r="BL3" s="14"/>
      <c r="BM3" s="161"/>
      <c r="BN3" s="161"/>
      <c r="BO3" s="161"/>
      <c r="BP3" s="161"/>
    </row>
    <row r="4" spans="1:68" ht="18.75" customHeight="1">
      <c r="A4" s="22"/>
      <c r="B4" s="22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P4" s="166" t="s">
        <v>4</v>
      </c>
    </row>
    <row r="5" spans="1:68" ht="18.75" customHeight="1">
      <c r="A5" s="7" t="s">
        <v>172</v>
      </c>
      <c r="B5" s="7" t="s">
        <v>173</v>
      </c>
      <c r="C5" s="49" t="s">
        <v>158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</row>
    <row r="6" spans="1:68" ht="18.75" customHeight="1">
      <c r="A6" s="7"/>
      <c r="B6" s="7"/>
      <c r="C6" s="27" t="s">
        <v>102</v>
      </c>
      <c r="D6" s="26" t="s">
        <v>159</v>
      </c>
      <c r="E6" s="156"/>
      <c r="F6" s="156"/>
      <c r="G6" s="156"/>
      <c r="H6" s="156"/>
      <c r="I6" s="29"/>
      <c r="J6" s="8" t="s">
        <v>163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 t="s">
        <v>228</v>
      </c>
      <c r="AO6" s="8"/>
      <c r="AP6" s="8"/>
      <c r="AQ6" s="8"/>
      <c r="AR6" s="8"/>
      <c r="AS6" s="8"/>
      <c r="AT6" s="8"/>
      <c r="AU6" s="8"/>
      <c r="AV6" s="160" t="s">
        <v>165</v>
      </c>
      <c r="AW6" s="57" t="s">
        <v>166</v>
      </c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9"/>
      <c r="BJ6" s="162" t="s">
        <v>167</v>
      </c>
      <c r="BK6" s="163" t="s">
        <v>168</v>
      </c>
      <c r="BL6" s="164"/>
      <c r="BM6" s="167"/>
      <c r="BN6" s="160" t="s">
        <v>169</v>
      </c>
      <c r="BO6" s="160" t="s">
        <v>170</v>
      </c>
      <c r="BP6" s="160" t="s">
        <v>73</v>
      </c>
    </row>
    <row r="7" spans="1:68" ht="47.25" customHeight="1">
      <c r="A7" s="7"/>
      <c r="B7" s="7"/>
      <c r="C7" s="27"/>
      <c r="D7" s="27" t="s">
        <v>124</v>
      </c>
      <c r="E7" s="27" t="s">
        <v>229</v>
      </c>
      <c r="F7" s="27" t="s">
        <v>180</v>
      </c>
      <c r="G7" s="27" t="s">
        <v>181</v>
      </c>
      <c r="H7" s="27" t="s">
        <v>179</v>
      </c>
      <c r="I7" s="27" t="s">
        <v>182</v>
      </c>
      <c r="J7" s="157" t="s">
        <v>124</v>
      </c>
      <c r="K7" s="157" t="s">
        <v>183</v>
      </c>
      <c r="L7" s="157" t="s">
        <v>186</v>
      </c>
      <c r="M7" s="157" t="s">
        <v>230</v>
      </c>
      <c r="N7" s="157" t="s">
        <v>189</v>
      </c>
      <c r="O7" s="157" t="s">
        <v>184</v>
      </c>
      <c r="P7" s="158" t="s">
        <v>185</v>
      </c>
      <c r="Q7" s="157" t="s">
        <v>187</v>
      </c>
      <c r="R7" s="157" t="s">
        <v>190</v>
      </c>
      <c r="S7" s="40" t="s">
        <v>208</v>
      </c>
      <c r="T7" s="157" t="s">
        <v>191</v>
      </c>
      <c r="U7" s="157" t="s">
        <v>231</v>
      </c>
      <c r="V7" s="157" t="s">
        <v>193</v>
      </c>
      <c r="W7" s="157" t="s">
        <v>188</v>
      </c>
      <c r="X7" s="157" t="s">
        <v>194</v>
      </c>
      <c r="Y7" s="157" t="s">
        <v>195</v>
      </c>
      <c r="Z7" s="157" t="s">
        <v>196</v>
      </c>
      <c r="AA7" s="159" t="s">
        <v>197</v>
      </c>
      <c r="AB7" s="159" t="s">
        <v>232</v>
      </c>
      <c r="AC7" s="159" t="s">
        <v>233</v>
      </c>
      <c r="AD7" s="159" t="s">
        <v>234</v>
      </c>
      <c r="AE7" s="159" t="s">
        <v>235</v>
      </c>
      <c r="AF7" s="159" t="s">
        <v>236</v>
      </c>
      <c r="AG7" s="157" t="s">
        <v>198</v>
      </c>
      <c r="AH7" s="159" t="s">
        <v>199</v>
      </c>
      <c r="AI7" s="159" t="s">
        <v>192</v>
      </c>
      <c r="AJ7" s="159" t="s">
        <v>200</v>
      </c>
      <c r="AK7" s="40" t="s">
        <v>203</v>
      </c>
      <c r="AL7" s="40" t="s">
        <v>204</v>
      </c>
      <c r="AM7" s="157" t="s">
        <v>237</v>
      </c>
      <c r="AN7" s="157" t="s">
        <v>124</v>
      </c>
      <c r="AO7" s="157" t="s">
        <v>212</v>
      </c>
      <c r="AP7" s="157" t="s">
        <v>238</v>
      </c>
      <c r="AQ7" s="157" t="s">
        <v>211</v>
      </c>
      <c r="AR7" s="157" t="s">
        <v>239</v>
      </c>
      <c r="AS7" s="157" t="s">
        <v>240</v>
      </c>
      <c r="AT7" s="157" t="s">
        <v>241</v>
      </c>
      <c r="AU7" s="157" t="s">
        <v>242</v>
      </c>
      <c r="AV7" s="24"/>
      <c r="AW7" s="7" t="s">
        <v>124</v>
      </c>
      <c r="AX7" s="7" t="s">
        <v>243</v>
      </c>
      <c r="AY7" s="7" t="s">
        <v>244</v>
      </c>
      <c r="AZ7" s="7" t="s">
        <v>245</v>
      </c>
      <c r="BA7" s="24" t="s">
        <v>246</v>
      </c>
      <c r="BB7" s="7" t="s">
        <v>247</v>
      </c>
      <c r="BC7" s="157" t="s">
        <v>248</v>
      </c>
      <c r="BD7" s="157" t="s">
        <v>249</v>
      </c>
      <c r="BE7" s="157" t="s">
        <v>250</v>
      </c>
      <c r="BF7" s="157" t="s">
        <v>251</v>
      </c>
      <c r="BG7" s="157" t="s">
        <v>252</v>
      </c>
      <c r="BH7" s="157" t="s">
        <v>253</v>
      </c>
      <c r="BI7" s="157" t="s">
        <v>254</v>
      </c>
      <c r="BJ7" s="165"/>
      <c r="BK7" s="157" t="s">
        <v>124</v>
      </c>
      <c r="BL7" s="157" t="s">
        <v>255</v>
      </c>
      <c r="BM7" s="157" t="s">
        <v>256</v>
      </c>
      <c r="BN7" s="24"/>
      <c r="BO7" s="24"/>
      <c r="BP7" s="24"/>
    </row>
    <row r="8" spans="1:68" ht="18.75" customHeight="1">
      <c r="A8" s="41" t="s">
        <v>110</v>
      </c>
      <c r="B8" s="9" t="s">
        <v>110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2">
        <v>22</v>
      </c>
      <c r="Y8" s="42">
        <v>23</v>
      </c>
      <c r="Z8" s="42">
        <v>24</v>
      </c>
      <c r="AA8" s="42">
        <v>25</v>
      </c>
      <c r="AB8" s="42">
        <v>26</v>
      </c>
      <c r="AC8" s="42">
        <v>27</v>
      </c>
      <c r="AD8" s="42">
        <v>28</v>
      </c>
      <c r="AE8" s="42">
        <v>29</v>
      </c>
      <c r="AF8" s="42">
        <v>30</v>
      </c>
      <c r="AG8" s="42">
        <v>31</v>
      </c>
      <c r="AH8" s="42">
        <v>32</v>
      </c>
      <c r="AI8" s="42">
        <v>33</v>
      </c>
      <c r="AJ8" s="42">
        <v>34</v>
      </c>
      <c r="AK8" s="42">
        <v>35</v>
      </c>
      <c r="AL8" s="42">
        <v>36</v>
      </c>
      <c r="AM8" s="42">
        <v>37</v>
      </c>
      <c r="AN8" s="42">
        <v>38</v>
      </c>
      <c r="AO8" s="42">
        <v>39</v>
      </c>
      <c r="AP8" s="42">
        <v>40</v>
      </c>
      <c r="AQ8" s="42">
        <v>41</v>
      </c>
      <c r="AR8" s="42">
        <v>42</v>
      </c>
      <c r="AS8" s="42">
        <v>43</v>
      </c>
      <c r="AT8" s="42">
        <v>44</v>
      </c>
      <c r="AU8" s="42">
        <v>45</v>
      </c>
      <c r="AV8" s="42">
        <v>46</v>
      </c>
      <c r="AW8" s="42">
        <v>47</v>
      </c>
      <c r="AX8" s="42">
        <v>48</v>
      </c>
      <c r="AY8" s="42">
        <v>49</v>
      </c>
      <c r="AZ8" s="42">
        <v>50</v>
      </c>
      <c r="BA8" s="42">
        <v>51</v>
      </c>
      <c r="BB8" s="42">
        <v>52</v>
      </c>
      <c r="BC8" s="42">
        <v>53</v>
      </c>
      <c r="BD8" s="42">
        <v>54</v>
      </c>
      <c r="BE8" s="42">
        <v>55</v>
      </c>
      <c r="BF8" s="42">
        <v>56</v>
      </c>
      <c r="BG8" s="42">
        <v>57</v>
      </c>
      <c r="BH8" s="42">
        <v>58</v>
      </c>
      <c r="BI8" s="42">
        <v>59</v>
      </c>
      <c r="BJ8" s="42">
        <v>60</v>
      </c>
      <c r="BK8" s="42">
        <v>61</v>
      </c>
      <c r="BL8" s="42">
        <v>62</v>
      </c>
      <c r="BM8" s="42">
        <v>63</v>
      </c>
      <c r="BN8" s="42">
        <v>64</v>
      </c>
      <c r="BO8" s="168">
        <v>65</v>
      </c>
      <c r="BP8" s="42">
        <v>66</v>
      </c>
    </row>
    <row r="9" spans="1:68" s="1" customFormat="1" ht="18.75" customHeight="1">
      <c r="A9" s="10"/>
      <c r="B9" s="10" t="s">
        <v>102</v>
      </c>
      <c r="C9" s="12">
        <v>75054293.33</v>
      </c>
      <c r="D9" s="12">
        <v>9500000</v>
      </c>
      <c r="E9" s="12">
        <v>0</v>
      </c>
      <c r="F9" s="12">
        <v>0</v>
      </c>
      <c r="G9" s="12">
        <v>0</v>
      </c>
      <c r="H9" s="12">
        <v>0</v>
      </c>
      <c r="I9" s="12">
        <v>4000000</v>
      </c>
      <c r="J9" s="12">
        <v>100000</v>
      </c>
      <c r="K9" s="12">
        <v>100000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53590000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53590000</v>
      </c>
      <c r="AV9" s="12">
        <v>11864293.33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</row>
    <row r="10" spans="1:68" ht="18.75" customHeight="1">
      <c r="A10" s="10">
        <v>304</v>
      </c>
      <c r="B10" s="10" t="s">
        <v>142</v>
      </c>
      <c r="C10" s="12">
        <v>75054293.33</v>
      </c>
      <c r="D10" s="12">
        <v>9500000</v>
      </c>
      <c r="E10" s="12">
        <v>0</v>
      </c>
      <c r="F10" s="12">
        <v>0</v>
      </c>
      <c r="G10" s="12">
        <v>0</v>
      </c>
      <c r="H10" s="12">
        <v>0</v>
      </c>
      <c r="I10" s="12">
        <v>4000000</v>
      </c>
      <c r="J10" s="12">
        <v>100000</v>
      </c>
      <c r="K10" s="12">
        <v>100000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53590000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53590000</v>
      </c>
      <c r="AV10" s="12">
        <v>11864293.33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</row>
    <row r="11" spans="1:68" ht="18.75" customHeight="1">
      <c r="A11" s="10">
        <v>304001</v>
      </c>
      <c r="B11" s="10" t="s">
        <v>143</v>
      </c>
      <c r="C11" s="12">
        <v>75054293.33</v>
      </c>
      <c r="D11" s="12">
        <v>9500000</v>
      </c>
      <c r="E11" s="12">
        <v>0</v>
      </c>
      <c r="F11" s="12">
        <v>0</v>
      </c>
      <c r="G11" s="12">
        <v>0</v>
      </c>
      <c r="H11" s="12">
        <v>0</v>
      </c>
      <c r="I11" s="12">
        <v>4000000</v>
      </c>
      <c r="J11" s="12">
        <v>100000</v>
      </c>
      <c r="K11" s="12">
        <v>100000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53590000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53590000</v>
      </c>
      <c r="AV11" s="12">
        <v>11864293.33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</row>
    <row r="12" spans="1:68" ht="18.75" customHeight="1">
      <c r="A12" s="10">
        <v>208</v>
      </c>
      <c r="B12" s="10" t="s">
        <v>144</v>
      </c>
      <c r="C12" s="12">
        <v>75054293.33</v>
      </c>
      <c r="D12" s="12">
        <v>9500000</v>
      </c>
      <c r="E12" s="12">
        <v>0</v>
      </c>
      <c r="F12" s="12">
        <v>0</v>
      </c>
      <c r="G12" s="12">
        <v>0</v>
      </c>
      <c r="H12" s="12">
        <v>0</v>
      </c>
      <c r="I12" s="12">
        <v>4000000</v>
      </c>
      <c r="J12" s="12">
        <v>100000</v>
      </c>
      <c r="K12" s="12">
        <v>100000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53590000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53590000</v>
      </c>
      <c r="AV12" s="12">
        <v>11864293.33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</row>
    <row r="13" spans="1:68" ht="18.75" customHeight="1">
      <c r="A13" s="10">
        <v>20801</v>
      </c>
      <c r="B13" s="10" t="s">
        <v>145</v>
      </c>
      <c r="C13" s="12">
        <v>420000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100000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320000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320000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</row>
    <row r="14" spans="1:68" ht="18.75" customHeight="1">
      <c r="A14" s="10">
        <v>2080109</v>
      </c>
      <c r="B14" s="10" t="s">
        <v>146</v>
      </c>
      <c r="C14" s="12">
        <v>420000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100000</v>
      </c>
      <c r="K14" s="12">
        <v>100000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320000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320000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</row>
    <row r="15" spans="1:68" ht="18.75" customHeight="1">
      <c r="A15" s="10">
        <v>20805</v>
      </c>
      <c r="B15" s="10" t="s">
        <v>147</v>
      </c>
      <c r="C15" s="12">
        <v>13150000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13150000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13150000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</row>
    <row r="16" spans="1:68" ht="18.75" customHeight="1">
      <c r="A16" s="10">
        <v>2080507</v>
      </c>
      <c r="B16" s="10" t="s">
        <v>148</v>
      </c>
      <c r="C16" s="12">
        <v>13150000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13150000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13150000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</row>
    <row r="17" spans="1:68" ht="18.75" customHeight="1">
      <c r="A17" s="10">
        <v>20826</v>
      </c>
      <c r="B17" s="10" t="s">
        <v>149</v>
      </c>
      <c r="C17" s="12">
        <v>61484293.33</v>
      </c>
      <c r="D17" s="12">
        <v>9500000</v>
      </c>
      <c r="E17" s="12">
        <v>0</v>
      </c>
      <c r="F17" s="12">
        <v>0</v>
      </c>
      <c r="G17" s="12">
        <v>0</v>
      </c>
      <c r="H17" s="12">
        <v>0</v>
      </c>
      <c r="I17" s="12">
        <v>4000000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40120000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40120000</v>
      </c>
      <c r="AV17" s="12">
        <v>11864293.33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</row>
    <row r="18" spans="1:68" ht="18.75" customHeight="1">
      <c r="A18" s="10">
        <v>2082601</v>
      </c>
      <c r="B18" s="10" t="s">
        <v>150</v>
      </c>
      <c r="C18" s="12">
        <v>15864293.33</v>
      </c>
      <c r="D18" s="12">
        <v>4000000</v>
      </c>
      <c r="E18" s="12">
        <v>0</v>
      </c>
      <c r="F18" s="12">
        <v>0</v>
      </c>
      <c r="G18" s="12">
        <v>0</v>
      </c>
      <c r="H18" s="12">
        <v>0</v>
      </c>
      <c r="I18" s="12">
        <v>4000000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11864293.33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</row>
    <row r="19" spans="1:68" ht="18.75" customHeight="1">
      <c r="A19" s="10">
        <v>2082602</v>
      </c>
      <c r="B19" s="10" t="s">
        <v>151</v>
      </c>
      <c r="C19" s="12">
        <v>45620000</v>
      </c>
      <c r="D19" s="12">
        <v>5500000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40120000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40120000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</row>
  </sheetData>
  <sheetProtection formatCells="0" formatColumns="0" formatRows="0"/>
  <mergeCells count="11">
    <mergeCell ref="D6:I6"/>
    <mergeCell ref="AW6:BI6"/>
    <mergeCell ref="BK6:BM6"/>
    <mergeCell ref="A5:A7"/>
    <mergeCell ref="B5:B7"/>
    <mergeCell ref="C6:C7"/>
    <mergeCell ref="AV6:AV7"/>
    <mergeCell ref="BJ6:BJ7"/>
    <mergeCell ref="BN6:BN7"/>
    <mergeCell ref="BO6:BO7"/>
    <mergeCell ref="BP6:BP7"/>
  </mergeCells>
  <printOptions horizontalCentered="1"/>
  <pageMargins left="0.39305555555555555" right="0.39305555555555555" top="0.39305555555555555" bottom="0.39305555555555555" header="0.5111111111111111" footer="0.5111111111111111"/>
  <pageSetup fitToHeight="100" fitToWidth="1" horizontalDpi="1200" verticalDpi="1200" orientation="landscape" paperSize="9" scale="2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showZeros="0" workbookViewId="0" topLeftCell="A1">
      <selection activeCell="A1" sqref="A1"/>
    </sheetView>
  </sheetViews>
  <sheetFormatPr defaultColWidth="12.16015625" defaultRowHeight="21" customHeight="1"/>
  <cols>
    <col min="1" max="1" width="24.5" style="0" customWidth="1"/>
    <col min="2" max="2" width="24.33203125" style="0" customWidth="1"/>
    <col min="3" max="3" width="29.33203125" style="0" customWidth="1"/>
    <col min="4" max="4" width="6.33203125" style="0" customWidth="1"/>
    <col min="5" max="5" width="22.33203125" style="0" customWidth="1"/>
    <col min="6" max="6" width="16" style="0" customWidth="1"/>
    <col min="7" max="14" width="12.16015625" style="0" customWidth="1"/>
    <col min="15" max="15" width="17.16015625" style="0" customWidth="1"/>
    <col min="16" max="17" width="12.16015625" style="0" customWidth="1"/>
    <col min="18" max="18" width="17.83203125" style="0" customWidth="1"/>
    <col min="19" max="26" width="12.16015625" style="0" customWidth="1"/>
    <col min="27" max="27" width="16" style="0" customWidth="1"/>
    <col min="28" max="29" width="12.16015625" style="0" customWidth="1"/>
    <col min="30" max="30" width="17" style="0" customWidth="1"/>
  </cols>
  <sheetData>
    <row r="1" spans="1:30" ht="46.5" customHeight="1">
      <c r="A1" s="34" t="s">
        <v>257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152"/>
      <c r="AD1" s="154"/>
    </row>
    <row r="2" spans="1:30" ht="21" customHeight="1">
      <c r="A2" s="22"/>
      <c r="B2" s="22"/>
      <c r="C2" s="22"/>
      <c r="D2" s="22"/>
      <c r="E2" s="55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46"/>
      <c r="V2" s="46"/>
      <c r="W2" s="46"/>
      <c r="X2" s="46"/>
      <c r="Y2" s="46"/>
      <c r="Z2" s="46"/>
      <c r="AA2" s="153"/>
      <c r="AB2" s="153"/>
      <c r="AD2" s="150" t="s">
        <v>4</v>
      </c>
    </row>
    <row r="3" spans="1:30" ht="21" customHeight="1">
      <c r="A3" s="37" t="s">
        <v>112</v>
      </c>
      <c r="B3" s="7" t="s">
        <v>94</v>
      </c>
      <c r="C3" s="7" t="s">
        <v>258</v>
      </c>
      <c r="D3" s="7" t="s">
        <v>259</v>
      </c>
      <c r="E3" s="128" t="s">
        <v>113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46"/>
    </row>
    <row r="4" spans="1:30" ht="21" customHeight="1">
      <c r="A4" s="37"/>
      <c r="B4" s="7"/>
      <c r="C4" s="7"/>
      <c r="D4" s="7"/>
      <c r="E4" s="40" t="s">
        <v>114</v>
      </c>
      <c r="F4" s="40" t="s">
        <v>115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43" t="s">
        <v>116</v>
      </c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7" t="s">
        <v>117</v>
      </c>
    </row>
    <row r="5" spans="1:30" ht="21" customHeight="1">
      <c r="A5" s="37"/>
      <c r="B5" s="7"/>
      <c r="C5" s="7"/>
      <c r="D5" s="7"/>
      <c r="E5" s="40"/>
      <c r="F5" s="40" t="s">
        <v>102</v>
      </c>
      <c r="G5" s="40" t="s">
        <v>118</v>
      </c>
      <c r="H5" s="40"/>
      <c r="I5" s="40"/>
      <c r="J5" s="40"/>
      <c r="K5" s="40"/>
      <c r="L5" s="40"/>
      <c r="M5" s="40"/>
      <c r="N5" s="40"/>
      <c r="O5" s="7" t="s">
        <v>119</v>
      </c>
      <c r="P5" s="7"/>
      <c r="Q5" s="7"/>
      <c r="R5" s="40" t="s">
        <v>102</v>
      </c>
      <c r="S5" s="40" t="s">
        <v>120</v>
      </c>
      <c r="T5" s="40" t="s">
        <v>121</v>
      </c>
      <c r="U5" s="40"/>
      <c r="V5" s="40"/>
      <c r="W5" s="40"/>
      <c r="X5" s="40"/>
      <c r="Y5" s="40"/>
      <c r="Z5" s="40"/>
      <c r="AA5" s="40" t="s">
        <v>122</v>
      </c>
      <c r="AB5" s="40"/>
      <c r="AC5" s="40"/>
      <c r="AD5" s="40" t="s">
        <v>123</v>
      </c>
    </row>
    <row r="6" spans="1:30" ht="21" customHeight="1">
      <c r="A6" s="37"/>
      <c r="B6" s="7"/>
      <c r="C6" s="7"/>
      <c r="D6" s="7"/>
      <c r="E6" s="40"/>
      <c r="F6" s="40"/>
      <c r="G6" s="7" t="s">
        <v>124</v>
      </c>
      <c r="H6" s="7" t="s">
        <v>125</v>
      </c>
      <c r="I6" s="7" t="s">
        <v>126</v>
      </c>
      <c r="J6" s="7" t="s">
        <v>127</v>
      </c>
      <c r="K6" s="7" t="s">
        <v>128</v>
      </c>
      <c r="L6" s="7" t="s">
        <v>129</v>
      </c>
      <c r="M6" s="7" t="s">
        <v>130</v>
      </c>
      <c r="N6" s="7" t="s">
        <v>131</v>
      </c>
      <c r="O6" s="7" t="s">
        <v>124</v>
      </c>
      <c r="P6" s="7" t="s">
        <v>132</v>
      </c>
      <c r="Q6" s="7" t="s">
        <v>133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74.25" customHeight="1">
      <c r="A7" s="37"/>
      <c r="B7" s="7"/>
      <c r="C7" s="7"/>
      <c r="D7" s="7"/>
      <c r="E7" s="40"/>
      <c r="F7" s="4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40"/>
      <c r="S7" s="40"/>
      <c r="T7" s="40" t="s">
        <v>124</v>
      </c>
      <c r="U7" s="40" t="s">
        <v>134</v>
      </c>
      <c r="V7" s="40" t="s">
        <v>135</v>
      </c>
      <c r="W7" s="40" t="s">
        <v>136</v>
      </c>
      <c r="X7" s="40" t="s">
        <v>137</v>
      </c>
      <c r="Y7" s="40" t="s">
        <v>138</v>
      </c>
      <c r="Z7" s="40" t="s">
        <v>139</v>
      </c>
      <c r="AA7" s="40" t="s">
        <v>124</v>
      </c>
      <c r="AB7" s="40" t="s">
        <v>140</v>
      </c>
      <c r="AC7" s="40" t="s">
        <v>141</v>
      </c>
      <c r="AD7" s="40"/>
    </row>
    <row r="8" spans="1:30" ht="21" customHeight="1">
      <c r="A8" s="41" t="s">
        <v>110</v>
      </c>
      <c r="B8" s="9" t="s">
        <v>110</v>
      </c>
      <c r="C8" s="9" t="s">
        <v>110</v>
      </c>
      <c r="D8" s="9" t="s">
        <v>110</v>
      </c>
      <c r="E8" s="9" t="s">
        <v>110</v>
      </c>
      <c r="F8" s="9" t="s">
        <v>110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10</v>
      </c>
      <c r="P8" s="42">
        <v>11</v>
      </c>
      <c r="Q8" s="42">
        <v>12</v>
      </c>
      <c r="R8" s="42">
        <v>13</v>
      </c>
      <c r="S8" s="42">
        <v>14</v>
      </c>
      <c r="T8" s="42">
        <v>16</v>
      </c>
      <c r="U8" s="42">
        <v>17</v>
      </c>
      <c r="V8" s="42">
        <v>18</v>
      </c>
      <c r="W8" s="42">
        <v>19</v>
      </c>
      <c r="X8" s="42">
        <v>20</v>
      </c>
      <c r="Y8" s="42">
        <v>21</v>
      </c>
      <c r="Z8" s="42">
        <v>22</v>
      </c>
      <c r="AA8" s="42">
        <v>23</v>
      </c>
      <c r="AB8" s="42">
        <v>24</v>
      </c>
      <c r="AC8" s="42">
        <v>25</v>
      </c>
      <c r="AD8" s="42">
        <v>28</v>
      </c>
    </row>
    <row r="9" spans="1:30" s="1" customFormat="1" ht="21" customHeight="1">
      <c r="A9" s="10"/>
      <c r="B9" s="10" t="s">
        <v>102</v>
      </c>
      <c r="C9" s="43"/>
      <c r="D9" s="43"/>
      <c r="E9" s="32">
        <v>75054293.33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21464293.33</v>
      </c>
      <c r="S9" s="32">
        <v>21464293.33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53590000</v>
      </c>
    </row>
    <row r="10" spans="1:30" ht="21" customHeight="1">
      <c r="A10" s="10">
        <v>304</v>
      </c>
      <c r="B10" s="10" t="s">
        <v>142</v>
      </c>
      <c r="C10" s="43"/>
      <c r="D10" s="43"/>
      <c r="E10" s="32">
        <v>75054293.33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21464293.33</v>
      </c>
      <c r="S10" s="32">
        <v>21464293.33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53590000</v>
      </c>
    </row>
    <row r="11" spans="1:30" ht="21" customHeight="1">
      <c r="A11" s="10">
        <v>304001</v>
      </c>
      <c r="B11" s="10" t="s">
        <v>143</v>
      </c>
      <c r="C11" s="43"/>
      <c r="D11" s="43"/>
      <c r="E11" s="32">
        <v>75054293.33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21464293.33</v>
      </c>
      <c r="S11" s="32">
        <v>21464293.33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53590000</v>
      </c>
    </row>
    <row r="12" spans="1:30" ht="21" customHeight="1">
      <c r="A12" s="10">
        <v>208</v>
      </c>
      <c r="B12" s="10" t="s">
        <v>144</v>
      </c>
      <c r="C12" s="43"/>
      <c r="D12" s="43"/>
      <c r="E12" s="32">
        <v>75054293.33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21464293.33</v>
      </c>
      <c r="S12" s="32">
        <v>21464293.33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53590000</v>
      </c>
    </row>
    <row r="13" spans="1:30" ht="21" customHeight="1">
      <c r="A13" s="10">
        <v>20801</v>
      </c>
      <c r="B13" s="10" t="s">
        <v>145</v>
      </c>
      <c r="C13" s="43"/>
      <c r="D13" s="43"/>
      <c r="E13" s="32">
        <v>420000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100000</v>
      </c>
      <c r="S13" s="32">
        <v>100000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320000</v>
      </c>
    </row>
    <row r="14" spans="1:30" ht="21" customHeight="1">
      <c r="A14" s="10">
        <v>2080109</v>
      </c>
      <c r="B14" s="10" t="s">
        <v>146</v>
      </c>
      <c r="C14" s="43" t="s">
        <v>260</v>
      </c>
      <c r="D14" s="43" t="s">
        <v>261</v>
      </c>
      <c r="E14" s="32">
        <v>320000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320000</v>
      </c>
    </row>
    <row r="15" spans="1:30" ht="21" customHeight="1">
      <c r="A15" s="10">
        <v>2080109</v>
      </c>
      <c r="B15" s="10" t="s">
        <v>146</v>
      </c>
      <c r="C15" s="43" t="s">
        <v>262</v>
      </c>
      <c r="D15" s="43" t="s">
        <v>261</v>
      </c>
      <c r="E15" s="32">
        <v>100000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100000</v>
      </c>
      <c r="S15" s="32">
        <v>100000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</row>
    <row r="16" spans="1:30" ht="21" customHeight="1">
      <c r="A16" s="10">
        <v>20805</v>
      </c>
      <c r="B16" s="10" t="s">
        <v>147</v>
      </c>
      <c r="C16" s="43"/>
      <c r="D16" s="43"/>
      <c r="E16" s="32">
        <v>13150000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13150000</v>
      </c>
    </row>
    <row r="17" spans="1:30" ht="21" customHeight="1">
      <c r="A17" s="10">
        <v>2080507</v>
      </c>
      <c r="B17" s="10" t="s">
        <v>148</v>
      </c>
      <c r="C17" s="43" t="s">
        <v>263</v>
      </c>
      <c r="D17" s="43" t="s">
        <v>261</v>
      </c>
      <c r="E17" s="32">
        <v>13150000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13150000</v>
      </c>
    </row>
    <row r="18" spans="1:30" ht="21" customHeight="1">
      <c r="A18" s="10">
        <v>20826</v>
      </c>
      <c r="B18" s="10" t="s">
        <v>149</v>
      </c>
      <c r="C18" s="43"/>
      <c r="D18" s="43"/>
      <c r="E18" s="32">
        <v>61484293.33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21364293.33</v>
      </c>
      <c r="S18" s="32">
        <v>21364293.33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40120000</v>
      </c>
    </row>
    <row r="19" spans="1:30" ht="21" customHeight="1">
      <c r="A19" s="10">
        <v>2082601</v>
      </c>
      <c r="B19" s="10" t="s">
        <v>150</v>
      </c>
      <c r="C19" s="43" t="s">
        <v>264</v>
      </c>
      <c r="D19" s="43" t="s">
        <v>261</v>
      </c>
      <c r="E19" s="32">
        <v>11864293.33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11864293.33</v>
      </c>
      <c r="S19" s="32">
        <v>11864293.33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</row>
    <row r="20" spans="1:30" ht="21" customHeight="1">
      <c r="A20" s="10">
        <v>2082601</v>
      </c>
      <c r="B20" s="10" t="s">
        <v>150</v>
      </c>
      <c r="C20" s="43" t="s">
        <v>265</v>
      </c>
      <c r="D20" s="43" t="s">
        <v>266</v>
      </c>
      <c r="E20" s="32">
        <v>4000000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4000000</v>
      </c>
      <c r="S20" s="32">
        <v>4000000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</row>
    <row r="21" spans="1:30" ht="21" customHeight="1">
      <c r="A21" s="10">
        <v>2082602</v>
      </c>
      <c r="B21" s="10" t="s">
        <v>151</v>
      </c>
      <c r="C21" s="43" t="s">
        <v>267</v>
      </c>
      <c r="D21" s="43" t="s">
        <v>261</v>
      </c>
      <c r="E21" s="32">
        <v>600000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600000</v>
      </c>
      <c r="S21" s="32">
        <v>600000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</row>
    <row r="22" spans="1:30" ht="21" customHeight="1">
      <c r="A22" s="10">
        <v>2082602</v>
      </c>
      <c r="B22" s="10" t="s">
        <v>151</v>
      </c>
      <c r="C22" s="43" t="s">
        <v>268</v>
      </c>
      <c r="D22" s="43" t="s">
        <v>261</v>
      </c>
      <c r="E22" s="32">
        <v>36280000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36280000</v>
      </c>
    </row>
    <row r="23" spans="1:30" ht="21" customHeight="1">
      <c r="A23" s="10">
        <v>2082602</v>
      </c>
      <c r="B23" s="10" t="s">
        <v>151</v>
      </c>
      <c r="C23" s="43" t="s">
        <v>269</v>
      </c>
      <c r="D23" s="43" t="s">
        <v>261</v>
      </c>
      <c r="E23" s="32">
        <v>950000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950000</v>
      </c>
    </row>
    <row r="24" spans="1:30" ht="21" customHeight="1">
      <c r="A24" s="10">
        <v>2082602</v>
      </c>
      <c r="B24" s="10" t="s">
        <v>151</v>
      </c>
      <c r="C24" s="43" t="s">
        <v>270</v>
      </c>
      <c r="D24" s="43" t="s">
        <v>261</v>
      </c>
      <c r="E24" s="32">
        <v>2890000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2890000</v>
      </c>
    </row>
    <row r="25" spans="1:30" ht="21" customHeight="1">
      <c r="A25" s="10">
        <v>2082602</v>
      </c>
      <c r="B25" s="10" t="s">
        <v>151</v>
      </c>
      <c r="C25" s="43" t="s">
        <v>271</v>
      </c>
      <c r="D25" s="43" t="s">
        <v>261</v>
      </c>
      <c r="E25" s="32">
        <v>3500000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3500000</v>
      </c>
      <c r="S25" s="32">
        <v>3500000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</row>
    <row r="26" spans="1:30" ht="21" customHeight="1">
      <c r="A26" s="10">
        <v>2082602</v>
      </c>
      <c r="B26" s="10" t="s">
        <v>151</v>
      </c>
      <c r="C26" s="43" t="s">
        <v>272</v>
      </c>
      <c r="D26" s="43" t="s">
        <v>261</v>
      </c>
      <c r="E26" s="32">
        <v>1400000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1400000</v>
      </c>
      <c r="S26" s="32">
        <v>1400000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</row>
  </sheetData>
  <sheetProtection formatCells="0" formatColumns="0" formatRows="0"/>
  <mergeCells count="27">
    <mergeCell ref="E3:AD3"/>
    <mergeCell ref="F4:Q4"/>
    <mergeCell ref="R4:AC4"/>
    <mergeCell ref="G5:N5"/>
    <mergeCell ref="O5:Q5"/>
    <mergeCell ref="A3:A7"/>
    <mergeCell ref="B3:B7"/>
    <mergeCell ref="C3:C7"/>
    <mergeCell ref="D3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AD5:AD7"/>
    <mergeCell ref="T5:Z6"/>
    <mergeCell ref="AA5:AC6"/>
  </mergeCells>
  <printOptions horizontalCentered="1"/>
  <pageMargins left="0.3937007874015748" right="0.3937007874015748" top="0.3937007874015748" bottom="0.3937007874015748" header="0.5118110236220472" footer="0.5118110236220472"/>
  <pageSetup fitToHeight="100" fitToWidth="1" horizontalDpi="1200" verticalDpi="1200" orientation="landscape" paperSize="9" scale="4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showZeros="0" workbookViewId="0" topLeftCell="A1">
      <selection activeCell="A1" sqref="A1"/>
    </sheetView>
  </sheetViews>
  <sheetFormatPr defaultColWidth="9.33203125" defaultRowHeight="21" customHeight="1"/>
  <cols>
    <col min="1" max="1" width="24.5" style="0" customWidth="1"/>
    <col min="2" max="2" width="24.33203125" style="0" customWidth="1"/>
    <col min="3" max="3" width="29.33203125" style="0" customWidth="1"/>
    <col min="4" max="4" width="6.33203125" style="0" customWidth="1"/>
    <col min="5" max="5" width="16" style="0" customWidth="1"/>
    <col min="6" max="13" width="12.16015625" style="0" customWidth="1"/>
    <col min="14" max="14" width="17.16015625" style="0" customWidth="1"/>
  </cols>
  <sheetData>
    <row r="1" spans="1:16" ht="46.5" customHeight="1">
      <c r="A1" s="34" t="s">
        <v>273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" customHeight="1">
      <c r="A2" s="22"/>
      <c r="B2" s="22"/>
      <c r="C2" s="22"/>
      <c r="D2" s="22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0" t="s">
        <v>4</v>
      </c>
    </row>
    <row r="3" spans="1:16" ht="21" customHeight="1">
      <c r="A3" s="37" t="s">
        <v>112</v>
      </c>
      <c r="B3" s="7" t="s">
        <v>94</v>
      </c>
      <c r="C3" s="7" t="s">
        <v>258</v>
      </c>
      <c r="D3" s="7" t="s">
        <v>259</v>
      </c>
      <c r="E3" s="143" t="s">
        <v>113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1" customHeight="1">
      <c r="A4" s="37"/>
      <c r="B4" s="7"/>
      <c r="C4" s="7"/>
      <c r="D4" s="7"/>
      <c r="E4" s="40" t="s">
        <v>115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21" customHeight="1">
      <c r="A5" s="37"/>
      <c r="B5" s="7"/>
      <c r="C5" s="7"/>
      <c r="D5" s="7"/>
      <c r="E5" s="40" t="s">
        <v>102</v>
      </c>
      <c r="F5" s="40" t="s">
        <v>118</v>
      </c>
      <c r="G5" s="40"/>
      <c r="H5" s="40"/>
      <c r="I5" s="40"/>
      <c r="J5" s="40"/>
      <c r="K5" s="40"/>
      <c r="L5" s="40"/>
      <c r="M5" s="40"/>
      <c r="N5" s="7" t="s">
        <v>119</v>
      </c>
      <c r="O5" s="7"/>
      <c r="P5" s="7"/>
    </row>
    <row r="6" spans="1:16" ht="21" customHeight="1">
      <c r="A6" s="37"/>
      <c r="B6" s="7"/>
      <c r="C6" s="7"/>
      <c r="D6" s="7"/>
      <c r="E6" s="40"/>
      <c r="F6" s="7" t="s">
        <v>124</v>
      </c>
      <c r="G6" s="7" t="s">
        <v>125</v>
      </c>
      <c r="H6" s="7" t="s">
        <v>126</v>
      </c>
      <c r="I6" s="7" t="s">
        <v>127</v>
      </c>
      <c r="J6" s="7" t="s">
        <v>128</v>
      </c>
      <c r="K6" s="7" t="s">
        <v>129</v>
      </c>
      <c r="L6" s="7" t="s">
        <v>130</v>
      </c>
      <c r="M6" s="7" t="s">
        <v>131</v>
      </c>
      <c r="N6" s="7" t="s">
        <v>124</v>
      </c>
      <c r="O6" s="7" t="s">
        <v>132</v>
      </c>
      <c r="P6" s="7" t="s">
        <v>133</v>
      </c>
    </row>
    <row r="7" spans="1:16" ht="74.25" customHeight="1">
      <c r="A7" s="37"/>
      <c r="B7" s="7"/>
      <c r="C7" s="7"/>
      <c r="D7" s="7"/>
      <c r="E7" s="40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1" customHeight="1">
      <c r="A8" s="41" t="s">
        <v>110</v>
      </c>
      <c r="B8" s="9" t="s">
        <v>110</v>
      </c>
      <c r="C8" s="9" t="s">
        <v>110</v>
      </c>
      <c r="D8" s="9" t="s">
        <v>110</v>
      </c>
      <c r="E8" s="9" t="s">
        <v>110</v>
      </c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42">
        <v>6</v>
      </c>
      <c r="L8" s="42">
        <v>7</v>
      </c>
      <c r="M8" s="42">
        <v>8</v>
      </c>
      <c r="N8" s="42">
        <v>9</v>
      </c>
      <c r="O8" s="42">
        <v>10</v>
      </c>
      <c r="P8" s="42">
        <v>11</v>
      </c>
    </row>
    <row r="9" spans="1:16" s="1" customFormat="1" ht="21" customHeight="1">
      <c r="A9" s="10"/>
      <c r="B9" s="10"/>
      <c r="C9" s="43"/>
      <c r="D9" s="43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</sheetData>
  <sheetProtection formatCells="0" formatColumns="0" formatRows="0"/>
  <mergeCells count="20">
    <mergeCell ref="E3:P3"/>
    <mergeCell ref="E4:P4"/>
    <mergeCell ref="F5:M5"/>
    <mergeCell ref="N5:P5"/>
    <mergeCell ref="A3:A7"/>
    <mergeCell ref="B3:B7"/>
    <mergeCell ref="C3:C7"/>
    <mergeCell ref="D3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A1" sqref="A1"/>
    </sheetView>
  </sheetViews>
  <sheetFormatPr defaultColWidth="12.16015625" defaultRowHeight="21" customHeight="1"/>
  <cols>
    <col min="1" max="1" width="24.5" style="0" customWidth="1"/>
    <col min="2" max="2" width="24.33203125" style="0" customWidth="1"/>
    <col min="3" max="3" width="29.33203125" style="0" customWidth="1"/>
    <col min="4" max="4" width="6.33203125" style="0" customWidth="1"/>
    <col min="5" max="5" width="17.83203125" style="0" customWidth="1"/>
    <col min="6" max="13" width="12.16015625" style="0" customWidth="1"/>
    <col min="14" max="14" width="16" style="0" customWidth="1"/>
  </cols>
  <sheetData>
    <row r="1" spans="1:16" ht="46.5" customHeight="1">
      <c r="A1" s="34" t="s">
        <v>274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52"/>
    </row>
    <row r="2" spans="1:16" ht="21" customHeight="1">
      <c r="A2" s="22"/>
      <c r="B2" s="22"/>
      <c r="C2" s="22"/>
      <c r="D2" s="22"/>
      <c r="E2" s="151"/>
      <c r="F2" s="151"/>
      <c r="G2" s="151"/>
      <c r="H2" s="46"/>
      <c r="I2" s="46"/>
      <c r="J2" s="46"/>
      <c r="K2" s="46"/>
      <c r="L2" s="46"/>
      <c r="M2" s="46"/>
      <c r="N2" s="153"/>
      <c r="O2" s="153"/>
      <c r="P2" s="150" t="s">
        <v>4</v>
      </c>
    </row>
    <row r="3" spans="1:16" ht="21" customHeight="1">
      <c r="A3" s="37" t="s">
        <v>112</v>
      </c>
      <c r="B3" s="7" t="s">
        <v>94</v>
      </c>
      <c r="C3" s="7" t="s">
        <v>258</v>
      </c>
      <c r="D3" s="7" t="s">
        <v>259</v>
      </c>
      <c r="E3" s="143" t="s">
        <v>113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21" customHeight="1">
      <c r="A4" s="37"/>
      <c r="B4" s="7"/>
      <c r="C4" s="7"/>
      <c r="D4" s="7"/>
      <c r="E4" s="143" t="s">
        <v>116</v>
      </c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21" customHeight="1">
      <c r="A5" s="37"/>
      <c r="B5" s="7"/>
      <c r="C5" s="7"/>
      <c r="D5" s="7"/>
      <c r="E5" s="40" t="s">
        <v>102</v>
      </c>
      <c r="F5" s="40" t="s">
        <v>120</v>
      </c>
      <c r="G5" s="40" t="s">
        <v>121</v>
      </c>
      <c r="H5" s="40"/>
      <c r="I5" s="40"/>
      <c r="J5" s="40"/>
      <c r="K5" s="40"/>
      <c r="L5" s="40"/>
      <c r="M5" s="40"/>
      <c r="N5" s="40" t="s">
        <v>122</v>
      </c>
      <c r="O5" s="40"/>
      <c r="P5" s="40"/>
    </row>
    <row r="6" spans="1:16" ht="21" customHeight="1">
      <c r="A6" s="37"/>
      <c r="B6" s="7"/>
      <c r="C6" s="7"/>
      <c r="D6" s="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74.25" customHeight="1">
      <c r="A7" s="37"/>
      <c r="B7" s="7"/>
      <c r="C7" s="7"/>
      <c r="D7" s="7"/>
      <c r="E7" s="40"/>
      <c r="F7" s="40"/>
      <c r="G7" s="40" t="s">
        <v>124</v>
      </c>
      <c r="H7" s="40" t="s">
        <v>134</v>
      </c>
      <c r="I7" s="40" t="s">
        <v>135</v>
      </c>
      <c r="J7" s="40" t="s">
        <v>136</v>
      </c>
      <c r="K7" s="40" t="s">
        <v>137</v>
      </c>
      <c r="L7" s="40" t="s">
        <v>138</v>
      </c>
      <c r="M7" s="40" t="s">
        <v>139</v>
      </c>
      <c r="N7" s="40" t="s">
        <v>124</v>
      </c>
      <c r="O7" s="40" t="s">
        <v>140</v>
      </c>
      <c r="P7" s="40" t="s">
        <v>141</v>
      </c>
    </row>
    <row r="8" spans="1:16" ht="21" customHeight="1">
      <c r="A8" s="41" t="s">
        <v>110</v>
      </c>
      <c r="B8" s="9" t="s">
        <v>110</v>
      </c>
      <c r="C8" s="9" t="s">
        <v>110</v>
      </c>
      <c r="D8" s="9" t="s">
        <v>110</v>
      </c>
      <c r="E8" s="42">
        <v>1</v>
      </c>
      <c r="F8" s="42">
        <v>2</v>
      </c>
      <c r="G8" s="42">
        <v>3</v>
      </c>
      <c r="H8" s="42">
        <v>4</v>
      </c>
      <c r="I8" s="42">
        <v>5</v>
      </c>
      <c r="J8" s="42">
        <v>6</v>
      </c>
      <c r="K8" s="42">
        <v>7</v>
      </c>
      <c r="L8" s="42">
        <v>8</v>
      </c>
      <c r="M8" s="42">
        <v>9</v>
      </c>
      <c r="N8" s="42">
        <v>10</v>
      </c>
      <c r="O8" s="42">
        <v>11</v>
      </c>
      <c r="P8" s="42">
        <v>12</v>
      </c>
    </row>
    <row r="9" spans="1:16" s="1" customFormat="1" ht="21" customHeight="1">
      <c r="A9" s="10"/>
      <c r="B9" s="10" t="s">
        <v>102</v>
      </c>
      <c r="C9" s="43"/>
      <c r="D9" s="43"/>
      <c r="E9" s="32">
        <v>21464293.33</v>
      </c>
      <c r="F9" s="32">
        <v>21464293.33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6" ht="21" customHeight="1">
      <c r="A10" s="10">
        <v>304</v>
      </c>
      <c r="B10" s="10" t="s">
        <v>142</v>
      </c>
      <c r="C10" s="43"/>
      <c r="D10" s="43"/>
      <c r="E10" s="32">
        <v>21464293.33</v>
      </c>
      <c r="F10" s="32">
        <v>21464293.33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6" ht="21" customHeight="1">
      <c r="A11" s="10">
        <v>304001</v>
      </c>
      <c r="B11" s="10" t="s">
        <v>143</v>
      </c>
      <c r="C11" s="43"/>
      <c r="D11" s="43"/>
      <c r="E11" s="32">
        <v>21464293.33</v>
      </c>
      <c r="F11" s="32">
        <v>21464293.33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</row>
    <row r="12" spans="1:16" ht="21" customHeight="1">
      <c r="A12" s="10">
        <v>208</v>
      </c>
      <c r="B12" s="10" t="s">
        <v>144</v>
      </c>
      <c r="C12" s="43"/>
      <c r="D12" s="43"/>
      <c r="E12" s="32">
        <v>21464293.33</v>
      </c>
      <c r="F12" s="32">
        <v>21464293.33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</row>
    <row r="13" spans="1:16" ht="21" customHeight="1">
      <c r="A13" s="10">
        <v>20801</v>
      </c>
      <c r="B13" s="10" t="s">
        <v>145</v>
      </c>
      <c r="C13" s="43"/>
      <c r="D13" s="43"/>
      <c r="E13" s="32">
        <v>100000</v>
      </c>
      <c r="F13" s="32">
        <v>100000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</row>
    <row r="14" spans="1:16" ht="21" customHeight="1">
      <c r="A14" s="10">
        <v>2080109</v>
      </c>
      <c r="B14" s="10" t="s">
        <v>146</v>
      </c>
      <c r="C14" s="43" t="s">
        <v>260</v>
      </c>
      <c r="D14" s="43" t="s">
        <v>261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6" ht="21" customHeight="1">
      <c r="A15" s="10">
        <v>2080109</v>
      </c>
      <c r="B15" s="10" t="s">
        <v>146</v>
      </c>
      <c r="C15" s="43" t="s">
        <v>262</v>
      </c>
      <c r="D15" s="43" t="s">
        <v>261</v>
      </c>
      <c r="E15" s="32">
        <v>100000</v>
      </c>
      <c r="F15" s="32">
        <v>100000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</row>
    <row r="16" spans="1:16" ht="21" customHeight="1">
      <c r="A16" s="10">
        <v>20805</v>
      </c>
      <c r="B16" s="10" t="s">
        <v>147</v>
      </c>
      <c r="C16" s="43"/>
      <c r="D16" s="43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</row>
    <row r="17" spans="1:16" ht="21" customHeight="1">
      <c r="A17" s="10">
        <v>2080507</v>
      </c>
      <c r="B17" s="10" t="s">
        <v>148</v>
      </c>
      <c r="C17" s="43" t="s">
        <v>263</v>
      </c>
      <c r="D17" s="43" t="s">
        <v>261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</row>
    <row r="18" spans="1:16" ht="21" customHeight="1">
      <c r="A18" s="10">
        <v>20826</v>
      </c>
      <c r="B18" s="10" t="s">
        <v>149</v>
      </c>
      <c r="C18" s="43"/>
      <c r="D18" s="43"/>
      <c r="E18" s="32">
        <v>21364293.33</v>
      </c>
      <c r="F18" s="32">
        <v>21364293.33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</row>
    <row r="19" spans="1:16" ht="21" customHeight="1">
      <c r="A19" s="10">
        <v>2082601</v>
      </c>
      <c r="B19" s="10" t="s">
        <v>150</v>
      </c>
      <c r="C19" s="43" t="s">
        <v>264</v>
      </c>
      <c r="D19" s="43" t="s">
        <v>261</v>
      </c>
      <c r="E19" s="32">
        <v>11864293.33</v>
      </c>
      <c r="F19" s="32">
        <v>11864293.33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</row>
    <row r="20" spans="1:16" ht="21" customHeight="1">
      <c r="A20" s="10">
        <v>2082601</v>
      </c>
      <c r="B20" s="10" t="s">
        <v>150</v>
      </c>
      <c r="C20" s="43" t="s">
        <v>265</v>
      </c>
      <c r="D20" s="43" t="s">
        <v>266</v>
      </c>
      <c r="E20" s="32">
        <v>4000000</v>
      </c>
      <c r="F20" s="32">
        <v>4000000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</row>
    <row r="21" spans="1:16" ht="21" customHeight="1">
      <c r="A21" s="10">
        <v>2082602</v>
      </c>
      <c r="B21" s="10" t="s">
        <v>151</v>
      </c>
      <c r="C21" s="43" t="s">
        <v>269</v>
      </c>
      <c r="D21" s="43" t="s">
        <v>261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</row>
    <row r="22" spans="1:16" ht="21" customHeight="1">
      <c r="A22" s="10">
        <v>2082602</v>
      </c>
      <c r="B22" s="10" t="s">
        <v>151</v>
      </c>
      <c r="C22" s="43" t="s">
        <v>268</v>
      </c>
      <c r="D22" s="43" t="s">
        <v>261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</row>
    <row r="23" spans="1:16" ht="21" customHeight="1">
      <c r="A23" s="10">
        <v>2082602</v>
      </c>
      <c r="B23" s="10" t="s">
        <v>151</v>
      </c>
      <c r="C23" s="43" t="s">
        <v>267</v>
      </c>
      <c r="D23" s="43" t="s">
        <v>261</v>
      </c>
      <c r="E23" s="32">
        <v>600000</v>
      </c>
      <c r="F23" s="32">
        <v>600000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</row>
    <row r="24" spans="1:16" ht="21" customHeight="1">
      <c r="A24" s="10">
        <v>2082602</v>
      </c>
      <c r="B24" s="10" t="s">
        <v>151</v>
      </c>
      <c r="C24" s="43" t="s">
        <v>272</v>
      </c>
      <c r="D24" s="43" t="s">
        <v>261</v>
      </c>
      <c r="E24" s="32">
        <v>1400000</v>
      </c>
      <c r="F24" s="32">
        <v>1400000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1:16" ht="21" customHeight="1">
      <c r="A25" s="10">
        <v>2082602</v>
      </c>
      <c r="B25" s="10" t="s">
        <v>151</v>
      </c>
      <c r="C25" s="43" t="s">
        <v>271</v>
      </c>
      <c r="D25" s="43" t="s">
        <v>261</v>
      </c>
      <c r="E25" s="32">
        <v>3500000</v>
      </c>
      <c r="F25" s="32">
        <v>3500000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</row>
    <row r="26" spans="1:16" ht="21" customHeight="1">
      <c r="A26" s="10">
        <v>2082602</v>
      </c>
      <c r="B26" s="10" t="s">
        <v>151</v>
      </c>
      <c r="C26" s="43" t="s">
        <v>270</v>
      </c>
      <c r="D26" s="43" t="s">
        <v>261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</row>
  </sheetData>
  <sheetProtection formatCells="0" formatColumns="0" formatRows="0"/>
  <mergeCells count="10">
    <mergeCell ref="E3:P3"/>
    <mergeCell ref="E4:P4"/>
    <mergeCell ref="A3:A7"/>
    <mergeCell ref="B3:B7"/>
    <mergeCell ref="C3:C7"/>
    <mergeCell ref="D3:D7"/>
    <mergeCell ref="E5:E7"/>
    <mergeCell ref="F5:F7"/>
    <mergeCell ref="G5:M6"/>
    <mergeCell ref="N5:P6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 scale="7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"/>
    </sheetView>
  </sheetViews>
  <sheetFormatPr defaultColWidth="12.16015625" defaultRowHeight="21" customHeight="1"/>
  <cols>
    <col min="1" max="1" width="24.5" style="0" customWidth="1"/>
    <col min="2" max="2" width="24.33203125" style="0" customWidth="1"/>
    <col min="3" max="3" width="29.33203125" style="0" customWidth="1"/>
    <col min="4" max="4" width="6.33203125" style="0" customWidth="1"/>
    <col min="5" max="5" width="75" style="0" customWidth="1"/>
  </cols>
  <sheetData>
    <row r="1" spans="1:5" ht="46.5" customHeight="1">
      <c r="A1" s="34" t="s">
        <v>275</v>
      </c>
      <c r="B1" s="51"/>
      <c r="C1" s="51"/>
      <c r="D1" s="51"/>
      <c r="E1" s="51"/>
    </row>
    <row r="2" spans="1:5" ht="21" customHeight="1">
      <c r="A2" s="22"/>
      <c r="B2" s="22"/>
      <c r="C2" s="22"/>
      <c r="D2" s="22"/>
      <c r="E2" s="150" t="s">
        <v>4</v>
      </c>
    </row>
    <row r="3" spans="1:5" ht="21" customHeight="1">
      <c r="A3" s="37" t="s">
        <v>112</v>
      </c>
      <c r="B3" s="7" t="s">
        <v>94</v>
      </c>
      <c r="C3" s="7" t="s">
        <v>258</v>
      </c>
      <c r="D3" s="7" t="s">
        <v>259</v>
      </c>
      <c r="E3" s="143" t="s">
        <v>113</v>
      </c>
    </row>
    <row r="4" spans="1:5" ht="21" customHeight="1">
      <c r="A4" s="37"/>
      <c r="B4" s="7"/>
      <c r="C4" s="7"/>
      <c r="D4" s="7"/>
      <c r="E4" s="147" t="s">
        <v>117</v>
      </c>
    </row>
    <row r="5" spans="1:5" ht="6.75" customHeight="1">
      <c r="A5" s="37"/>
      <c r="B5" s="7"/>
      <c r="C5" s="7"/>
      <c r="D5" s="7"/>
      <c r="E5" s="40" t="s">
        <v>123</v>
      </c>
    </row>
    <row r="6" spans="1:5" ht="7.5" customHeight="1">
      <c r="A6" s="37"/>
      <c r="B6" s="7"/>
      <c r="C6" s="7"/>
      <c r="D6" s="7"/>
      <c r="E6" s="40"/>
    </row>
    <row r="7" spans="1:5" ht="9" customHeight="1">
      <c r="A7" s="37"/>
      <c r="B7" s="7"/>
      <c r="C7" s="7"/>
      <c r="D7" s="7"/>
      <c r="E7" s="40"/>
    </row>
    <row r="8" spans="1:5" ht="21" customHeight="1">
      <c r="A8" s="41" t="s">
        <v>110</v>
      </c>
      <c r="B8" s="9" t="s">
        <v>110</v>
      </c>
      <c r="C8" s="9" t="s">
        <v>110</v>
      </c>
      <c r="D8" s="9" t="s">
        <v>110</v>
      </c>
      <c r="E8" s="42">
        <v>1</v>
      </c>
    </row>
    <row r="9" spans="1:5" s="1" customFormat="1" ht="21" customHeight="1">
      <c r="A9" s="10"/>
      <c r="B9" s="10" t="s">
        <v>102</v>
      </c>
      <c r="C9" s="43"/>
      <c r="D9" s="43"/>
      <c r="E9" s="32">
        <v>53590000</v>
      </c>
    </row>
    <row r="10" spans="1:5" ht="21" customHeight="1">
      <c r="A10" s="10">
        <v>304</v>
      </c>
      <c r="B10" s="10" t="s">
        <v>142</v>
      </c>
      <c r="C10" s="43"/>
      <c r="D10" s="43"/>
      <c r="E10" s="32">
        <v>53590000</v>
      </c>
    </row>
    <row r="11" spans="1:5" ht="21" customHeight="1">
      <c r="A11" s="10">
        <v>304001</v>
      </c>
      <c r="B11" s="10" t="s">
        <v>143</v>
      </c>
      <c r="C11" s="43"/>
      <c r="D11" s="43"/>
      <c r="E11" s="32">
        <v>53590000</v>
      </c>
    </row>
    <row r="12" spans="1:5" ht="21" customHeight="1">
      <c r="A12" s="10">
        <v>208</v>
      </c>
      <c r="B12" s="10" t="s">
        <v>144</v>
      </c>
      <c r="C12" s="43"/>
      <c r="D12" s="43"/>
      <c r="E12" s="32">
        <v>53590000</v>
      </c>
    </row>
    <row r="13" spans="1:5" ht="21" customHeight="1">
      <c r="A13" s="10">
        <v>20801</v>
      </c>
      <c r="B13" s="10" t="s">
        <v>145</v>
      </c>
      <c r="C13" s="43"/>
      <c r="D13" s="43"/>
      <c r="E13" s="32">
        <v>320000</v>
      </c>
    </row>
    <row r="14" spans="1:5" ht="21" customHeight="1">
      <c r="A14" s="10">
        <v>2080109</v>
      </c>
      <c r="B14" s="10" t="s">
        <v>146</v>
      </c>
      <c r="C14" s="43" t="s">
        <v>260</v>
      </c>
      <c r="D14" s="43" t="s">
        <v>261</v>
      </c>
      <c r="E14" s="32">
        <v>320000</v>
      </c>
    </row>
    <row r="15" spans="1:5" ht="21" customHeight="1">
      <c r="A15" s="10">
        <v>2080109</v>
      </c>
      <c r="B15" s="10" t="s">
        <v>146</v>
      </c>
      <c r="C15" s="43" t="s">
        <v>262</v>
      </c>
      <c r="D15" s="43" t="s">
        <v>261</v>
      </c>
      <c r="E15" s="32">
        <v>0</v>
      </c>
    </row>
    <row r="16" spans="1:5" ht="21" customHeight="1">
      <c r="A16" s="10">
        <v>20805</v>
      </c>
      <c r="B16" s="10" t="s">
        <v>147</v>
      </c>
      <c r="C16" s="43"/>
      <c r="D16" s="43"/>
      <c r="E16" s="32">
        <v>13150000</v>
      </c>
    </row>
    <row r="17" spans="1:5" ht="21" customHeight="1">
      <c r="A17" s="10">
        <v>2080507</v>
      </c>
      <c r="B17" s="10" t="s">
        <v>148</v>
      </c>
      <c r="C17" s="43" t="s">
        <v>263</v>
      </c>
      <c r="D17" s="43" t="s">
        <v>261</v>
      </c>
      <c r="E17" s="32">
        <v>13150000</v>
      </c>
    </row>
    <row r="18" spans="1:5" ht="21" customHeight="1">
      <c r="A18" s="10">
        <v>20826</v>
      </c>
      <c r="B18" s="10" t="s">
        <v>149</v>
      </c>
      <c r="C18" s="43"/>
      <c r="D18" s="43"/>
      <c r="E18" s="32">
        <v>40120000</v>
      </c>
    </row>
    <row r="19" spans="1:5" ht="21" customHeight="1">
      <c r="A19" s="10">
        <v>2082601</v>
      </c>
      <c r="B19" s="10" t="s">
        <v>150</v>
      </c>
      <c r="C19" s="43" t="s">
        <v>264</v>
      </c>
      <c r="D19" s="43" t="s">
        <v>261</v>
      </c>
      <c r="E19" s="32">
        <v>0</v>
      </c>
    </row>
    <row r="20" spans="1:5" ht="21" customHeight="1">
      <c r="A20" s="10">
        <v>2082601</v>
      </c>
      <c r="B20" s="10" t="s">
        <v>150</v>
      </c>
      <c r="C20" s="43" t="s">
        <v>265</v>
      </c>
      <c r="D20" s="43" t="s">
        <v>266</v>
      </c>
      <c r="E20" s="32">
        <v>0</v>
      </c>
    </row>
    <row r="21" spans="1:5" ht="21" customHeight="1">
      <c r="A21" s="10">
        <v>2082602</v>
      </c>
      <c r="B21" s="10" t="s">
        <v>151</v>
      </c>
      <c r="C21" s="43" t="s">
        <v>268</v>
      </c>
      <c r="D21" s="43" t="s">
        <v>261</v>
      </c>
      <c r="E21" s="32">
        <v>36280000</v>
      </c>
    </row>
    <row r="22" spans="1:5" ht="21" customHeight="1">
      <c r="A22" s="10">
        <v>2082602</v>
      </c>
      <c r="B22" s="10" t="s">
        <v>151</v>
      </c>
      <c r="C22" s="43" t="s">
        <v>270</v>
      </c>
      <c r="D22" s="43" t="s">
        <v>261</v>
      </c>
      <c r="E22" s="32">
        <v>2890000</v>
      </c>
    </row>
    <row r="23" spans="1:5" ht="21" customHeight="1">
      <c r="A23" s="10">
        <v>2082602</v>
      </c>
      <c r="B23" s="10" t="s">
        <v>151</v>
      </c>
      <c r="C23" s="43" t="s">
        <v>271</v>
      </c>
      <c r="D23" s="43" t="s">
        <v>261</v>
      </c>
      <c r="E23" s="32">
        <v>0</v>
      </c>
    </row>
    <row r="24" spans="1:5" ht="21" customHeight="1">
      <c r="A24" s="10">
        <v>2082602</v>
      </c>
      <c r="B24" s="10" t="s">
        <v>151</v>
      </c>
      <c r="C24" s="43" t="s">
        <v>269</v>
      </c>
      <c r="D24" s="43" t="s">
        <v>261</v>
      </c>
      <c r="E24" s="32">
        <v>950000</v>
      </c>
    </row>
    <row r="25" spans="1:5" ht="21" customHeight="1">
      <c r="A25" s="10">
        <v>2082602</v>
      </c>
      <c r="B25" s="10" t="s">
        <v>151</v>
      </c>
      <c r="C25" s="43" t="s">
        <v>272</v>
      </c>
      <c r="D25" s="43" t="s">
        <v>261</v>
      </c>
      <c r="E25" s="32">
        <v>0</v>
      </c>
    </row>
    <row r="26" spans="1:5" ht="21" customHeight="1">
      <c r="A26" s="10">
        <v>2082602</v>
      </c>
      <c r="B26" s="10" t="s">
        <v>151</v>
      </c>
      <c r="C26" s="43" t="s">
        <v>267</v>
      </c>
      <c r="D26" s="43" t="s">
        <v>261</v>
      </c>
      <c r="E26" s="32">
        <v>0</v>
      </c>
    </row>
  </sheetData>
  <sheetProtection formatCells="0" formatColumns="0" formatRows="0"/>
  <mergeCells count="5">
    <mergeCell ref="A3:A7"/>
    <mergeCell ref="B3:B7"/>
    <mergeCell ref="C3:C7"/>
    <mergeCell ref="D3:D7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8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28.66015625" style="0" customWidth="1"/>
    <col min="2" max="2" width="28.83203125" style="0" customWidth="1"/>
    <col min="3" max="3" width="32.66015625" style="0" customWidth="1"/>
    <col min="4" max="5" width="23.66015625" style="0" customWidth="1"/>
    <col min="6" max="6" width="11.66015625" style="0" customWidth="1"/>
    <col min="7" max="7" width="8.5" style="0" customWidth="1"/>
    <col min="8" max="8" width="22.16015625" style="0" customWidth="1"/>
    <col min="9" max="9" width="17" style="0" customWidth="1"/>
    <col min="10" max="10" width="11.5" style="0" customWidth="1"/>
    <col min="11" max="17" width="8.83203125" style="0" customWidth="1"/>
    <col min="18" max="18" width="11.83203125" style="0" customWidth="1"/>
    <col min="19" max="20" width="8.83203125" style="0" customWidth="1"/>
    <col min="21" max="21" width="14.83203125" style="0" customWidth="1"/>
    <col min="22" max="22" width="8.83203125" style="0" customWidth="1"/>
    <col min="23" max="23" width="12.5" style="0" customWidth="1"/>
    <col min="24" max="29" width="8.83203125" style="0" customWidth="1"/>
    <col min="30" max="30" width="11.33203125" style="0" customWidth="1"/>
    <col min="31" max="32" width="8.83203125" style="0" customWidth="1"/>
    <col min="33" max="33" width="19.16015625" style="0" customWidth="1"/>
    <col min="34" max="213" width="9" style="0" customWidth="1"/>
    <col min="214" max="252" width="9.16015625" style="0" customWidth="1"/>
  </cols>
  <sheetData>
    <row r="1" spans="1:213" ht="40.5" customHeight="1">
      <c r="A1" s="60" t="s">
        <v>276</v>
      </c>
      <c r="B1" s="123"/>
      <c r="C1" s="123"/>
      <c r="D1" s="123"/>
      <c r="E1" s="123"/>
      <c r="F1" s="123"/>
      <c r="G1" s="123"/>
      <c r="H1" s="123"/>
      <c r="I1" s="133"/>
      <c r="J1" s="133"/>
      <c r="K1" s="134"/>
      <c r="L1" s="133"/>
      <c r="M1" s="133"/>
      <c r="N1" s="133"/>
      <c r="O1" s="133"/>
      <c r="P1" s="133"/>
      <c r="Q1" s="134"/>
      <c r="R1" s="134"/>
      <c r="S1" s="134"/>
      <c r="T1" s="141"/>
      <c r="U1" s="123"/>
      <c r="V1" s="133"/>
      <c r="W1" s="134"/>
      <c r="X1" s="133"/>
      <c r="Y1" s="133"/>
      <c r="Z1" s="133"/>
      <c r="AA1" s="134"/>
      <c r="AB1" s="134"/>
      <c r="AC1" s="134"/>
      <c r="AD1" s="141"/>
      <c r="AE1" s="144"/>
      <c r="AF1" s="144"/>
      <c r="AG1" s="14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</row>
    <row r="2" spans="1:213" ht="19.5" customHeight="1">
      <c r="A2" s="124"/>
      <c r="B2" s="124"/>
      <c r="C2" s="124"/>
      <c r="D2" s="125"/>
      <c r="E2" s="125"/>
      <c r="F2" s="125"/>
      <c r="G2" s="125"/>
      <c r="H2" s="126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42"/>
      <c r="U2" s="126"/>
      <c r="V2" s="135"/>
      <c r="W2" s="135"/>
      <c r="X2" s="135"/>
      <c r="Y2" s="135"/>
      <c r="Z2" s="135"/>
      <c r="AA2" s="135"/>
      <c r="AB2" s="135"/>
      <c r="AC2" s="135"/>
      <c r="AD2" s="1"/>
      <c r="AE2" s="145"/>
      <c r="AF2" s="145"/>
      <c r="AG2" s="142" t="s">
        <v>277</v>
      </c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</row>
    <row r="3" spans="1:213" ht="20.25" customHeight="1">
      <c r="A3" s="127" t="s">
        <v>278</v>
      </c>
      <c r="B3" s="127" t="s">
        <v>279</v>
      </c>
      <c r="C3" s="57" t="s">
        <v>258</v>
      </c>
      <c r="D3" s="7" t="s">
        <v>280</v>
      </c>
      <c r="E3" s="57" t="s">
        <v>281</v>
      </c>
      <c r="F3" s="7" t="s">
        <v>282</v>
      </c>
      <c r="G3" s="57" t="s">
        <v>283</v>
      </c>
      <c r="H3" s="128" t="s">
        <v>113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6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</row>
    <row r="4" spans="1:213" ht="20.25" customHeight="1">
      <c r="A4" s="127"/>
      <c r="B4" s="127"/>
      <c r="C4" s="57"/>
      <c r="D4" s="7"/>
      <c r="E4" s="57"/>
      <c r="F4" s="7"/>
      <c r="G4" s="57"/>
      <c r="H4" s="40" t="s">
        <v>114</v>
      </c>
      <c r="I4" s="40" t="s">
        <v>115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143" t="s">
        <v>116</v>
      </c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7" t="s">
        <v>117</v>
      </c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</row>
    <row r="5" spans="1:213" ht="20.25" customHeight="1">
      <c r="A5" s="127"/>
      <c r="B5" s="127"/>
      <c r="C5" s="57"/>
      <c r="D5" s="7"/>
      <c r="E5" s="57"/>
      <c r="F5" s="7"/>
      <c r="G5" s="57"/>
      <c r="H5" s="40"/>
      <c r="I5" s="40" t="s">
        <v>102</v>
      </c>
      <c r="J5" s="40" t="s">
        <v>118</v>
      </c>
      <c r="K5" s="40"/>
      <c r="L5" s="40"/>
      <c r="M5" s="40"/>
      <c r="N5" s="40"/>
      <c r="O5" s="40"/>
      <c r="P5" s="40"/>
      <c r="Q5" s="40"/>
      <c r="R5" s="7" t="s">
        <v>119</v>
      </c>
      <c r="S5" s="7"/>
      <c r="T5" s="7"/>
      <c r="U5" s="40" t="s">
        <v>102</v>
      </c>
      <c r="V5" s="40" t="s">
        <v>120</v>
      </c>
      <c r="W5" s="40" t="s">
        <v>121</v>
      </c>
      <c r="X5" s="40"/>
      <c r="Y5" s="40"/>
      <c r="Z5" s="40"/>
      <c r="AA5" s="40"/>
      <c r="AB5" s="40"/>
      <c r="AC5" s="40"/>
      <c r="AD5" s="40" t="s">
        <v>122</v>
      </c>
      <c r="AE5" s="40"/>
      <c r="AF5" s="40"/>
      <c r="AG5" s="40" t="s">
        <v>123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</row>
    <row r="6" spans="1:213" ht="20.25" customHeight="1">
      <c r="A6" s="127"/>
      <c r="B6" s="127"/>
      <c r="C6" s="57"/>
      <c r="D6" s="7"/>
      <c r="E6" s="57"/>
      <c r="F6" s="7"/>
      <c r="G6" s="57"/>
      <c r="H6" s="40"/>
      <c r="I6" s="40"/>
      <c r="J6" s="7" t="s">
        <v>124</v>
      </c>
      <c r="K6" s="7" t="s">
        <v>125</v>
      </c>
      <c r="L6" s="7" t="s">
        <v>126</v>
      </c>
      <c r="M6" s="7" t="s">
        <v>127</v>
      </c>
      <c r="N6" s="7" t="s">
        <v>128</v>
      </c>
      <c r="O6" s="7" t="s">
        <v>129</v>
      </c>
      <c r="P6" s="7" t="s">
        <v>130</v>
      </c>
      <c r="Q6" s="7" t="s">
        <v>131</v>
      </c>
      <c r="R6" s="7" t="s">
        <v>124</v>
      </c>
      <c r="S6" s="7" t="s">
        <v>132</v>
      </c>
      <c r="T6" s="7" t="s">
        <v>133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</row>
    <row r="7" spans="1:213" ht="78" customHeight="1">
      <c r="A7" s="127"/>
      <c r="B7" s="127"/>
      <c r="C7" s="57"/>
      <c r="D7" s="7"/>
      <c r="E7" s="57"/>
      <c r="F7" s="7"/>
      <c r="G7" s="57"/>
      <c r="H7" s="40"/>
      <c r="I7" s="4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0"/>
      <c r="V7" s="40"/>
      <c r="W7" s="40" t="s">
        <v>124</v>
      </c>
      <c r="X7" s="40" t="s">
        <v>134</v>
      </c>
      <c r="Y7" s="40" t="s">
        <v>135</v>
      </c>
      <c r="Z7" s="40" t="s">
        <v>136</v>
      </c>
      <c r="AA7" s="40" t="s">
        <v>137</v>
      </c>
      <c r="AB7" s="40" t="s">
        <v>138</v>
      </c>
      <c r="AC7" s="40" t="s">
        <v>139</v>
      </c>
      <c r="AD7" s="40" t="s">
        <v>124</v>
      </c>
      <c r="AE7" s="40" t="s">
        <v>140</v>
      </c>
      <c r="AF7" s="40" t="s">
        <v>141</v>
      </c>
      <c r="AG7" s="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</row>
    <row r="8" spans="1:213" ht="20.25" customHeight="1">
      <c r="A8" s="129" t="s">
        <v>110</v>
      </c>
      <c r="B8" s="129" t="s">
        <v>110</v>
      </c>
      <c r="C8" s="130" t="s">
        <v>110</v>
      </c>
      <c r="D8" s="130" t="s">
        <v>110</v>
      </c>
      <c r="E8" s="130" t="s">
        <v>110</v>
      </c>
      <c r="F8" s="129" t="s">
        <v>110</v>
      </c>
      <c r="G8" s="129" t="s">
        <v>110</v>
      </c>
      <c r="H8" s="42">
        <v>1</v>
      </c>
      <c r="I8" s="42">
        <v>2</v>
      </c>
      <c r="J8" s="42">
        <v>3</v>
      </c>
      <c r="K8" s="42">
        <v>4</v>
      </c>
      <c r="L8" s="42">
        <v>5</v>
      </c>
      <c r="M8" s="42">
        <v>6</v>
      </c>
      <c r="N8" s="42">
        <v>7</v>
      </c>
      <c r="O8" s="42">
        <v>8</v>
      </c>
      <c r="P8" s="42">
        <v>9</v>
      </c>
      <c r="Q8" s="42">
        <v>10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18</v>
      </c>
      <c r="X8" s="42">
        <v>19</v>
      </c>
      <c r="Y8" s="42">
        <v>20</v>
      </c>
      <c r="Z8" s="42">
        <v>21</v>
      </c>
      <c r="AA8" s="42">
        <v>22</v>
      </c>
      <c r="AB8" s="42">
        <v>23</v>
      </c>
      <c r="AC8" s="42">
        <v>24</v>
      </c>
      <c r="AD8" s="42">
        <v>25</v>
      </c>
      <c r="AE8" s="42">
        <v>26</v>
      </c>
      <c r="AF8" s="42">
        <v>27</v>
      </c>
      <c r="AG8" s="42">
        <v>28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</row>
    <row r="9" spans="1:33" s="1" customFormat="1" ht="22.5" customHeight="1">
      <c r="A9" s="132"/>
      <c r="B9" s="132"/>
      <c r="C9" s="132"/>
      <c r="D9" s="132"/>
      <c r="E9" s="132"/>
      <c r="F9" s="149"/>
      <c r="G9" s="139"/>
      <c r="H9" s="76"/>
      <c r="I9" s="137"/>
      <c r="J9" s="137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76"/>
    </row>
    <row r="10" spans="1:213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1:213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1:213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1:213" ht="17.25" customHeight="1">
      <c r="A13" s="1"/>
      <c r="B13" s="1"/>
      <c r="C13" s="1"/>
      <c r="D13" s="1"/>
      <c r="E13" s="1"/>
      <c r="F13" s="1"/>
      <c r="G13" s="1"/>
      <c r="H13" s="1"/>
      <c r="I13" s="1"/>
      <c r="J13" s="140"/>
      <c r="N13" s="1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1:213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0"/>
      <c r="N14" s="1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1:213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40"/>
      <c r="N15" s="1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1:213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40"/>
      <c r="N16" s="1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1:213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40"/>
      <c r="N17" s="1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1:21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40"/>
      <c r="N18" s="1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</sheetData>
  <sheetProtection formatCells="0" formatColumns="0" formatRows="0"/>
  <mergeCells count="30">
    <mergeCell ref="H3:AG3"/>
    <mergeCell ref="I4:T4"/>
    <mergeCell ref="U4:AF4"/>
    <mergeCell ref="J5:Q5"/>
    <mergeCell ref="R5:T5"/>
    <mergeCell ref="A3:A7"/>
    <mergeCell ref="B3:B7"/>
    <mergeCell ref="C3:C7"/>
    <mergeCell ref="D3:D7"/>
    <mergeCell ref="E3:E7"/>
    <mergeCell ref="F3:F7"/>
    <mergeCell ref="G3:G7"/>
    <mergeCell ref="H4:H7"/>
    <mergeCell ref="I5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G5:AG7"/>
    <mergeCell ref="W5:AC6"/>
    <mergeCell ref="AD5:AF6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3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8"/>
  <sheetViews>
    <sheetView showGridLines="0" showZeros="0" workbookViewId="0" topLeftCell="A1">
      <selection activeCell="A1" sqref="A1"/>
    </sheetView>
  </sheetViews>
  <sheetFormatPr defaultColWidth="9.33203125" defaultRowHeight="12.75" customHeight="1"/>
  <cols>
    <col min="1" max="1" width="28.66015625" style="0" customWidth="1"/>
    <col min="2" max="2" width="28.83203125" style="0" customWidth="1"/>
    <col min="3" max="3" width="32.66015625" style="0" customWidth="1"/>
    <col min="4" max="4" width="18.33203125" style="0" customWidth="1"/>
    <col min="5" max="5" width="19.33203125" style="0" customWidth="1"/>
    <col min="6" max="6" width="13.66015625" style="0" customWidth="1"/>
    <col min="7" max="7" width="14.83203125" style="0" customWidth="1"/>
    <col min="8" max="8" width="22.16015625" style="0" customWidth="1"/>
    <col min="9" max="9" width="17" style="0" customWidth="1"/>
    <col min="10" max="10" width="11.5" style="0" customWidth="1"/>
    <col min="11" max="17" width="8.83203125" style="0" customWidth="1"/>
    <col min="18" max="18" width="11.83203125" style="0" customWidth="1"/>
    <col min="19" max="20" width="8.83203125" style="0" customWidth="1"/>
    <col min="21" max="21" width="14.83203125" style="0" customWidth="1"/>
    <col min="22" max="22" width="8.83203125" style="0" customWidth="1"/>
    <col min="23" max="23" width="12.5" style="0" customWidth="1"/>
    <col min="24" max="29" width="8.83203125" style="0" customWidth="1"/>
    <col min="30" max="30" width="11.33203125" style="0" customWidth="1"/>
    <col min="31" max="32" width="8.83203125" style="0" customWidth="1"/>
    <col min="33" max="33" width="19.16015625" style="0" customWidth="1"/>
    <col min="34" max="213" width="9" style="0" customWidth="1"/>
    <col min="214" max="252" width="9.16015625" style="0" customWidth="1"/>
  </cols>
  <sheetData>
    <row r="1" spans="1:213" ht="40.5" customHeight="1">
      <c r="A1" s="60" t="s">
        <v>276</v>
      </c>
      <c r="B1" s="123"/>
      <c r="C1" s="123"/>
      <c r="D1" s="123"/>
      <c r="E1" s="123"/>
      <c r="F1" s="123"/>
      <c r="G1" s="123"/>
      <c r="H1" s="123"/>
      <c r="I1" s="133"/>
      <c r="J1" s="133"/>
      <c r="K1" s="134"/>
      <c r="L1" s="133"/>
      <c r="M1" s="133"/>
      <c r="N1" s="133"/>
      <c r="O1" s="133"/>
      <c r="P1" s="133"/>
      <c r="Q1" s="134"/>
      <c r="R1" s="134"/>
      <c r="S1" s="134"/>
      <c r="T1" s="141"/>
      <c r="U1" s="123"/>
      <c r="V1" s="133"/>
      <c r="W1" s="134"/>
      <c r="X1" s="133"/>
      <c r="Y1" s="133"/>
      <c r="Z1" s="133"/>
      <c r="AA1" s="134"/>
      <c r="AB1" s="134"/>
      <c r="AC1" s="134"/>
      <c r="AD1" s="141"/>
      <c r="AE1" s="144"/>
      <c r="AF1" s="144"/>
      <c r="AG1" s="14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</row>
    <row r="2" spans="1:213" ht="19.5" customHeight="1">
      <c r="A2" s="124"/>
      <c r="B2" s="124"/>
      <c r="C2" s="124"/>
      <c r="D2" s="125"/>
      <c r="E2" s="125"/>
      <c r="F2" s="125"/>
      <c r="G2" s="125"/>
      <c r="H2" s="126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42"/>
      <c r="U2" s="126"/>
      <c r="V2" s="135"/>
      <c r="W2" s="135"/>
      <c r="X2" s="135"/>
      <c r="Y2" s="135"/>
      <c r="Z2" s="135"/>
      <c r="AA2" s="135"/>
      <c r="AB2" s="135"/>
      <c r="AC2" s="135"/>
      <c r="AD2" s="1"/>
      <c r="AE2" s="145"/>
      <c r="AF2" s="145"/>
      <c r="AG2" s="142" t="s">
        <v>277</v>
      </c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</row>
    <row r="3" spans="1:213" ht="20.25" customHeight="1">
      <c r="A3" s="127" t="s">
        <v>278</v>
      </c>
      <c r="B3" s="127" t="s">
        <v>279</v>
      </c>
      <c r="C3" s="57" t="s">
        <v>258</v>
      </c>
      <c r="D3" s="7" t="s">
        <v>284</v>
      </c>
      <c r="E3" s="57" t="s">
        <v>285</v>
      </c>
      <c r="F3" s="7" t="s">
        <v>286</v>
      </c>
      <c r="G3" s="57" t="s">
        <v>287</v>
      </c>
      <c r="H3" s="128" t="s">
        <v>113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6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</row>
    <row r="4" spans="1:213" ht="20.25" customHeight="1">
      <c r="A4" s="127"/>
      <c r="B4" s="127"/>
      <c r="C4" s="57"/>
      <c r="D4" s="7"/>
      <c r="E4" s="57"/>
      <c r="F4" s="7"/>
      <c r="G4" s="57"/>
      <c r="H4" s="40" t="s">
        <v>114</v>
      </c>
      <c r="I4" s="40" t="s">
        <v>115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143" t="s">
        <v>116</v>
      </c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7" t="s">
        <v>117</v>
      </c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</row>
    <row r="5" spans="1:213" ht="20.25" customHeight="1">
      <c r="A5" s="127"/>
      <c r="B5" s="127"/>
      <c r="C5" s="57"/>
      <c r="D5" s="7"/>
      <c r="E5" s="57"/>
      <c r="F5" s="7"/>
      <c r="G5" s="57"/>
      <c r="H5" s="40"/>
      <c r="I5" s="40" t="s">
        <v>102</v>
      </c>
      <c r="J5" s="40" t="s">
        <v>118</v>
      </c>
      <c r="K5" s="40"/>
      <c r="L5" s="40"/>
      <c r="M5" s="40"/>
      <c r="N5" s="40"/>
      <c r="O5" s="40"/>
      <c r="P5" s="40"/>
      <c r="Q5" s="40"/>
      <c r="R5" s="7" t="s">
        <v>119</v>
      </c>
      <c r="S5" s="7"/>
      <c r="T5" s="7"/>
      <c r="U5" s="40" t="s">
        <v>102</v>
      </c>
      <c r="V5" s="40" t="s">
        <v>120</v>
      </c>
      <c r="W5" s="40" t="s">
        <v>121</v>
      </c>
      <c r="X5" s="40"/>
      <c r="Y5" s="40"/>
      <c r="Z5" s="40"/>
      <c r="AA5" s="40"/>
      <c r="AB5" s="40"/>
      <c r="AC5" s="40"/>
      <c r="AD5" s="40" t="s">
        <v>122</v>
      </c>
      <c r="AE5" s="40"/>
      <c r="AF5" s="40"/>
      <c r="AG5" s="40" t="s">
        <v>123</v>
      </c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</row>
    <row r="6" spans="1:213" ht="20.25" customHeight="1">
      <c r="A6" s="127"/>
      <c r="B6" s="127"/>
      <c r="C6" s="57"/>
      <c r="D6" s="7"/>
      <c r="E6" s="57"/>
      <c r="F6" s="7"/>
      <c r="G6" s="57"/>
      <c r="H6" s="40"/>
      <c r="I6" s="40"/>
      <c r="J6" s="7" t="s">
        <v>124</v>
      </c>
      <c r="K6" s="7" t="s">
        <v>125</v>
      </c>
      <c r="L6" s="7" t="s">
        <v>126</v>
      </c>
      <c r="M6" s="7" t="s">
        <v>127</v>
      </c>
      <c r="N6" s="7" t="s">
        <v>128</v>
      </c>
      <c r="O6" s="7" t="s">
        <v>129</v>
      </c>
      <c r="P6" s="7" t="s">
        <v>130</v>
      </c>
      <c r="Q6" s="7" t="s">
        <v>131</v>
      </c>
      <c r="R6" s="7" t="s">
        <v>124</v>
      </c>
      <c r="S6" s="7" t="s">
        <v>132</v>
      </c>
      <c r="T6" s="7" t="s">
        <v>133</v>
      </c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</row>
    <row r="7" spans="1:213" ht="78" customHeight="1">
      <c r="A7" s="127"/>
      <c r="B7" s="127"/>
      <c r="C7" s="57"/>
      <c r="D7" s="7"/>
      <c r="E7" s="57"/>
      <c r="F7" s="7"/>
      <c r="G7" s="57"/>
      <c r="H7" s="40"/>
      <c r="I7" s="4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0"/>
      <c r="V7" s="40"/>
      <c r="W7" s="40" t="s">
        <v>124</v>
      </c>
      <c r="X7" s="40" t="s">
        <v>134</v>
      </c>
      <c r="Y7" s="40" t="s">
        <v>135</v>
      </c>
      <c r="Z7" s="40" t="s">
        <v>136</v>
      </c>
      <c r="AA7" s="40" t="s">
        <v>137</v>
      </c>
      <c r="AB7" s="40" t="s">
        <v>138</v>
      </c>
      <c r="AC7" s="40" t="s">
        <v>139</v>
      </c>
      <c r="AD7" s="40" t="s">
        <v>124</v>
      </c>
      <c r="AE7" s="40" t="s">
        <v>140</v>
      </c>
      <c r="AF7" s="40" t="s">
        <v>141</v>
      </c>
      <c r="AG7" s="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</row>
    <row r="8" spans="1:213" ht="20.25" customHeight="1">
      <c r="A8" s="129" t="s">
        <v>110</v>
      </c>
      <c r="B8" s="129" t="s">
        <v>110</v>
      </c>
      <c r="C8" s="130" t="s">
        <v>110</v>
      </c>
      <c r="D8" s="131" t="s">
        <v>110</v>
      </c>
      <c r="E8" s="131" t="s">
        <v>110</v>
      </c>
      <c r="F8" s="30" t="s">
        <v>110</v>
      </c>
      <c r="G8" s="30" t="s">
        <v>110</v>
      </c>
      <c r="H8" s="42">
        <v>1</v>
      </c>
      <c r="I8" s="42">
        <v>2</v>
      </c>
      <c r="J8" s="42">
        <v>3</v>
      </c>
      <c r="K8" s="42">
        <v>4</v>
      </c>
      <c r="L8" s="42">
        <v>5</v>
      </c>
      <c r="M8" s="42">
        <v>6</v>
      </c>
      <c r="N8" s="42">
        <v>7</v>
      </c>
      <c r="O8" s="42">
        <v>8</v>
      </c>
      <c r="P8" s="42">
        <v>9</v>
      </c>
      <c r="Q8" s="42">
        <v>10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18</v>
      </c>
      <c r="X8" s="42">
        <v>19</v>
      </c>
      <c r="Y8" s="42">
        <v>20</v>
      </c>
      <c r="Z8" s="42">
        <v>21</v>
      </c>
      <c r="AA8" s="42">
        <v>22</v>
      </c>
      <c r="AB8" s="42">
        <v>23</v>
      </c>
      <c r="AC8" s="42">
        <v>24</v>
      </c>
      <c r="AD8" s="42">
        <v>25</v>
      </c>
      <c r="AE8" s="42">
        <v>26</v>
      </c>
      <c r="AF8" s="42">
        <v>27</v>
      </c>
      <c r="AG8" s="42">
        <v>28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</row>
    <row r="9" spans="1:33" s="1" customFormat="1" ht="22.5" customHeight="1">
      <c r="A9" s="132"/>
      <c r="B9" s="132"/>
      <c r="C9" s="132"/>
      <c r="D9" s="43"/>
      <c r="E9" s="10"/>
      <c r="F9" s="43"/>
      <c r="G9" s="10"/>
      <c r="H9" s="76"/>
      <c r="I9" s="137"/>
      <c r="J9" s="137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76"/>
    </row>
    <row r="10" spans="1:213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1:213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1:213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1:213" ht="17.25" customHeight="1">
      <c r="A13" s="1"/>
      <c r="B13" s="1"/>
      <c r="C13" s="1"/>
      <c r="D13" s="1"/>
      <c r="E13" s="1"/>
      <c r="F13" s="1"/>
      <c r="G13" s="1"/>
      <c r="H13" s="1"/>
      <c r="I13" s="1"/>
      <c r="J13" s="140"/>
      <c r="N13" s="1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1:213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40"/>
      <c r="N14" s="1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1:213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40"/>
      <c r="N15" s="1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1:213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40"/>
      <c r="N16" s="1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1:213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40"/>
      <c r="N17" s="1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1:21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40"/>
      <c r="N18" s="1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</sheetData>
  <sheetProtection formatCells="0" formatColumns="0" formatRows="0"/>
  <mergeCells count="30">
    <mergeCell ref="H3:AG3"/>
    <mergeCell ref="I4:T4"/>
    <mergeCell ref="U4:AF4"/>
    <mergeCell ref="J5:Q5"/>
    <mergeCell ref="R5:T5"/>
    <mergeCell ref="A3:A7"/>
    <mergeCell ref="B3:B7"/>
    <mergeCell ref="C3:C7"/>
    <mergeCell ref="D3:D7"/>
    <mergeCell ref="E3:E7"/>
    <mergeCell ref="F3:F7"/>
    <mergeCell ref="G3:G7"/>
    <mergeCell ref="H4:H7"/>
    <mergeCell ref="I5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AG5:AG7"/>
    <mergeCell ref="W5:AC6"/>
    <mergeCell ref="AD5:AF6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3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9">
      <selection activeCell="A1" sqref="A1"/>
    </sheetView>
  </sheetViews>
  <sheetFormatPr defaultColWidth="9.16015625" defaultRowHeight="19.5" customHeight="1"/>
  <cols>
    <col min="1" max="1" width="51.83203125" style="67" customWidth="1"/>
    <col min="2" max="2" width="23.66015625" style="67" customWidth="1"/>
    <col min="3" max="3" width="34.33203125" style="67" customWidth="1"/>
    <col min="4" max="4" width="44.33203125" style="67" customWidth="1"/>
    <col min="5" max="5" width="36.83203125" style="215" customWidth="1"/>
    <col min="6" max="6" width="30.5" style="215" customWidth="1"/>
    <col min="7" max="166" width="9" style="67" customWidth="1"/>
    <col min="167" max="16384" width="9.16015625" style="100" customWidth="1"/>
  </cols>
  <sheetData>
    <row r="1" spans="1:6" s="64" customFormat="1" ht="59.25" customHeight="1">
      <c r="A1" s="65" t="s">
        <v>2</v>
      </c>
      <c r="B1" s="66"/>
      <c r="C1" s="66"/>
      <c r="D1" s="66"/>
      <c r="E1" s="66"/>
      <c r="F1" s="66"/>
    </row>
    <row r="2" spans="1:6" s="64" customFormat="1" ht="17.25" customHeight="1">
      <c r="A2" s="68" t="s">
        <v>3</v>
      </c>
      <c r="B2" s="68"/>
      <c r="C2" s="69"/>
      <c r="D2" s="67"/>
      <c r="E2" s="70"/>
      <c r="F2" s="70" t="s">
        <v>4</v>
      </c>
    </row>
    <row r="3" spans="1:6" s="64" customFormat="1" ht="20.25" customHeight="1">
      <c r="A3" s="244" t="s">
        <v>5</v>
      </c>
      <c r="B3" s="244"/>
      <c r="C3" s="244" t="s">
        <v>6</v>
      </c>
      <c r="D3" s="244"/>
      <c r="E3" s="244"/>
      <c r="F3" s="244"/>
    </row>
    <row r="4" spans="1:7" s="64" customFormat="1" ht="20.25" customHeight="1">
      <c r="A4" s="245" t="s">
        <v>7</v>
      </c>
      <c r="B4" s="245" t="s">
        <v>8</v>
      </c>
      <c r="C4" s="246" t="s">
        <v>9</v>
      </c>
      <c r="D4" s="245" t="s">
        <v>8</v>
      </c>
      <c r="E4" s="246" t="s">
        <v>10</v>
      </c>
      <c r="F4" s="245" t="s">
        <v>8</v>
      </c>
      <c r="G4" s="67"/>
    </row>
    <row r="5" spans="1:7" s="64" customFormat="1" ht="20.25" customHeight="1">
      <c r="A5" s="247" t="s">
        <v>11</v>
      </c>
      <c r="B5" s="242">
        <v>0</v>
      </c>
      <c r="C5" s="217" t="s">
        <v>12</v>
      </c>
      <c r="D5" s="242">
        <v>0</v>
      </c>
      <c r="E5" s="247" t="s">
        <v>13</v>
      </c>
      <c r="F5" s="248">
        <f>F6+F7+F8</f>
        <v>5033366.88</v>
      </c>
      <c r="G5" s="67"/>
    </row>
    <row r="6" spans="1:7" s="64" customFormat="1" ht="20.25" customHeight="1">
      <c r="A6" s="249" t="s">
        <v>14</v>
      </c>
      <c r="B6" s="248">
        <v>0</v>
      </c>
      <c r="C6" s="217" t="s">
        <v>15</v>
      </c>
      <c r="D6" s="242">
        <v>0</v>
      </c>
      <c r="E6" s="250" t="s">
        <v>16</v>
      </c>
      <c r="F6" s="248">
        <v>3604824.64</v>
      </c>
      <c r="G6" s="67"/>
    </row>
    <row r="7" spans="1:7" s="64" customFormat="1" ht="20.25" customHeight="1">
      <c r="A7" s="217" t="s">
        <v>17</v>
      </c>
      <c r="B7" s="248">
        <v>0</v>
      </c>
      <c r="C7" s="217" t="s">
        <v>18</v>
      </c>
      <c r="D7" s="242">
        <v>0</v>
      </c>
      <c r="E7" s="251" t="s">
        <v>19</v>
      </c>
      <c r="F7" s="248">
        <v>758066.24</v>
      </c>
      <c r="G7" s="67"/>
    </row>
    <row r="8" spans="1:7" s="64" customFormat="1" ht="20.25" customHeight="1">
      <c r="A8" s="217" t="s">
        <v>20</v>
      </c>
      <c r="B8" s="248">
        <v>0</v>
      </c>
      <c r="C8" s="217" t="s">
        <v>21</v>
      </c>
      <c r="D8" s="242">
        <v>0</v>
      </c>
      <c r="E8" s="251" t="s">
        <v>22</v>
      </c>
      <c r="F8" s="248">
        <v>670476</v>
      </c>
      <c r="G8" s="67"/>
    </row>
    <row r="9" spans="1:7" s="64" customFormat="1" ht="20.25" customHeight="1">
      <c r="A9" s="217" t="s">
        <v>23</v>
      </c>
      <c r="B9" s="248">
        <v>0</v>
      </c>
      <c r="C9" s="217" t="s">
        <v>24</v>
      </c>
      <c r="D9" s="242">
        <v>0</v>
      </c>
      <c r="E9" s="247" t="s">
        <v>25</v>
      </c>
      <c r="F9" s="248">
        <f>F10+F11+F12+F13+F14+F15+F16+F17+F18+F19</f>
        <v>75054293.33</v>
      </c>
      <c r="G9" s="67"/>
    </row>
    <row r="10" spans="1:7" s="64" customFormat="1" ht="20.25" customHeight="1">
      <c r="A10" s="217" t="s">
        <v>26</v>
      </c>
      <c r="B10" s="248">
        <v>0</v>
      </c>
      <c r="C10" s="217" t="s">
        <v>27</v>
      </c>
      <c r="D10" s="242">
        <v>0</v>
      </c>
      <c r="E10" s="217" t="s">
        <v>28</v>
      </c>
      <c r="F10" s="248">
        <v>9500000</v>
      </c>
      <c r="G10" s="67"/>
    </row>
    <row r="11" spans="1:7" s="64" customFormat="1" ht="20.25" customHeight="1">
      <c r="A11" s="217" t="s">
        <v>29</v>
      </c>
      <c r="B11" s="248">
        <v>0</v>
      </c>
      <c r="C11" s="217" t="s">
        <v>30</v>
      </c>
      <c r="D11" s="242">
        <v>0</v>
      </c>
      <c r="E11" s="252" t="s">
        <v>31</v>
      </c>
      <c r="F11" s="248">
        <v>100000</v>
      </c>
      <c r="G11" s="67"/>
    </row>
    <row r="12" spans="1:7" s="64" customFormat="1" ht="20.25" customHeight="1">
      <c r="A12" s="217" t="s">
        <v>32</v>
      </c>
      <c r="B12" s="248">
        <v>0</v>
      </c>
      <c r="C12" s="222" t="s">
        <v>33</v>
      </c>
      <c r="D12" s="242">
        <v>80087660.21</v>
      </c>
      <c r="E12" s="227" t="s">
        <v>34</v>
      </c>
      <c r="F12" s="248">
        <v>53590000</v>
      </c>
      <c r="G12" s="67"/>
    </row>
    <row r="13" spans="1:7" s="64" customFormat="1" ht="20.25" customHeight="1">
      <c r="A13" s="217" t="s">
        <v>35</v>
      </c>
      <c r="B13" s="248">
        <v>0</v>
      </c>
      <c r="C13" s="217" t="s">
        <v>36</v>
      </c>
      <c r="D13" s="242">
        <v>0</v>
      </c>
      <c r="E13" s="227" t="s">
        <v>37</v>
      </c>
      <c r="F13" s="248">
        <v>11864293.33</v>
      </c>
      <c r="G13" s="67"/>
    </row>
    <row r="14" spans="1:7" s="64" customFormat="1" ht="20.25" customHeight="1">
      <c r="A14" s="249" t="s">
        <v>38</v>
      </c>
      <c r="B14" s="248">
        <v>0</v>
      </c>
      <c r="C14" s="217" t="s">
        <v>39</v>
      </c>
      <c r="D14" s="242">
        <v>0</v>
      </c>
      <c r="E14" s="227" t="s">
        <v>40</v>
      </c>
      <c r="F14" s="248">
        <v>0</v>
      </c>
      <c r="G14" s="67"/>
    </row>
    <row r="15" spans="1:7" s="64" customFormat="1" ht="20.25" customHeight="1">
      <c r="A15" s="217" t="s">
        <v>41</v>
      </c>
      <c r="B15" s="248">
        <v>0</v>
      </c>
      <c r="C15" s="217" t="s">
        <v>42</v>
      </c>
      <c r="D15" s="242">
        <v>0</v>
      </c>
      <c r="E15" s="252" t="s">
        <v>43</v>
      </c>
      <c r="F15" s="248">
        <v>0</v>
      </c>
      <c r="G15" s="67"/>
    </row>
    <row r="16" spans="1:7" s="64" customFormat="1" ht="20.25" customHeight="1">
      <c r="A16" s="217" t="s">
        <v>44</v>
      </c>
      <c r="B16" s="248">
        <v>0</v>
      </c>
      <c r="C16" s="217" t="s">
        <v>45</v>
      </c>
      <c r="D16" s="242">
        <v>0</v>
      </c>
      <c r="E16" s="227" t="s">
        <v>46</v>
      </c>
      <c r="F16" s="248">
        <v>0</v>
      </c>
      <c r="G16" s="67"/>
    </row>
    <row r="17" spans="1:8" s="64" customFormat="1" ht="20.25" customHeight="1">
      <c r="A17" s="249" t="s">
        <v>47</v>
      </c>
      <c r="B17" s="248">
        <v>26497660.21</v>
      </c>
      <c r="C17" s="217" t="s">
        <v>48</v>
      </c>
      <c r="D17" s="242">
        <v>0</v>
      </c>
      <c r="E17" s="227" t="s">
        <v>49</v>
      </c>
      <c r="F17" s="248">
        <v>0</v>
      </c>
      <c r="G17" s="67"/>
      <c r="H17" s="67"/>
    </row>
    <row r="18" spans="1:8" s="64" customFormat="1" ht="20.25" customHeight="1">
      <c r="A18" s="217" t="s">
        <v>50</v>
      </c>
      <c r="B18" s="248">
        <v>26497660.21</v>
      </c>
      <c r="C18" s="217" t="s">
        <v>51</v>
      </c>
      <c r="D18" s="242">
        <v>0</v>
      </c>
      <c r="E18" s="227" t="s">
        <v>52</v>
      </c>
      <c r="F18" s="248">
        <v>0</v>
      </c>
      <c r="G18" s="67"/>
      <c r="H18" s="67"/>
    </row>
    <row r="19" spans="1:8" s="64" customFormat="1" ht="20.25" customHeight="1">
      <c r="A19" s="217" t="s">
        <v>53</v>
      </c>
      <c r="B19" s="248">
        <v>0</v>
      </c>
      <c r="C19" s="217" t="s">
        <v>54</v>
      </c>
      <c r="D19" s="242">
        <v>0</v>
      </c>
      <c r="E19" s="251" t="s">
        <v>55</v>
      </c>
      <c r="F19" s="248">
        <v>0</v>
      </c>
      <c r="G19" s="67"/>
      <c r="H19" s="67"/>
    </row>
    <row r="20" spans="1:7" s="64" customFormat="1" ht="20.25" customHeight="1">
      <c r="A20" s="217" t="s">
        <v>56</v>
      </c>
      <c r="B20" s="248">
        <v>0</v>
      </c>
      <c r="C20" s="217" t="s">
        <v>57</v>
      </c>
      <c r="D20" s="242">
        <v>0</v>
      </c>
      <c r="E20" s="251"/>
      <c r="F20" s="248"/>
      <c r="G20" s="67"/>
    </row>
    <row r="21" spans="1:7" s="64" customFormat="1" ht="20.25" customHeight="1">
      <c r="A21" s="217" t="s">
        <v>58</v>
      </c>
      <c r="B21" s="248">
        <v>0</v>
      </c>
      <c r="C21" s="217" t="s">
        <v>59</v>
      </c>
      <c r="D21" s="242">
        <v>0</v>
      </c>
      <c r="E21" s="251"/>
      <c r="F21" s="248"/>
      <c r="G21" s="67"/>
    </row>
    <row r="22" spans="1:7" s="64" customFormat="1" ht="20.25" customHeight="1">
      <c r="A22" s="252" t="s">
        <v>60</v>
      </c>
      <c r="B22" s="248">
        <v>0</v>
      </c>
      <c r="C22" s="217" t="s">
        <v>61</v>
      </c>
      <c r="D22" s="242">
        <v>0</v>
      </c>
      <c r="E22" s="222"/>
      <c r="F22" s="248"/>
      <c r="G22" s="67"/>
    </row>
    <row r="23" spans="1:7" s="64" customFormat="1" ht="20.25" customHeight="1">
      <c r="A23" s="252" t="s">
        <v>62</v>
      </c>
      <c r="B23" s="248">
        <v>0</v>
      </c>
      <c r="C23" s="217" t="s">
        <v>63</v>
      </c>
      <c r="D23" s="242">
        <v>0</v>
      </c>
      <c r="E23" s="253"/>
      <c r="F23" s="248"/>
      <c r="G23" s="67"/>
    </row>
    <row r="24" spans="1:7" s="64" customFormat="1" ht="20.25" customHeight="1">
      <c r="A24" s="222" t="s">
        <v>64</v>
      </c>
      <c r="B24" s="248">
        <v>0</v>
      </c>
      <c r="C24" s="217" t="s">
        <v>65</v>
      </c>
      <c r="D24" s="242">
        <v>0</v>
      </c>
      <c r="E24" s="253"/>
      <c r="F24" s="248"/>
      <c r="G24" s="67"/>
    </row>
    <row r="25" spans="1:256" s="64" customFormat="1" ht="20.25" customHeight="1">
      <c r="A25" s="222" t="s">
        <v>66</v>
      </c>
      <c r="B25" s="248">
        <v>0</v>
      </c>
      <c r="C25" s="217" t="s">
        <v>67</v>
      </c>
      <c r="D25" s="242">
        <v>0</v>
      </c>
      <c r="E25" s="253"/>
      <c r="F25" s="248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64" customFormat="1" ht="20.25" customHeight="1">
      <c r="A26" s="222" t="s">
        <v>68</v>
      </c>
      <c r="B26" s="248">
        <v>0</v>
      </c>
      <c r="C26" s="217" t="s">
        <v>69</v>
      </c>
      <c r="D26" s="242">
        <v>0</v>
      </c>
      <c r="E26" s="253"/>
      <c r="F26" s="248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64" customFormat="1" ht="20.25" customHeight="1">
      <c r="A27" s="222" t="s">
        <v>70</v>
      </c>
      <c r="B27" s="248">
        <v>0</v>
      </c>
      <c r="C27" s="217" t="s">
        <v>71</v>
      </c>
      <c r="D27" s="242">
        <v>0</v>
      </c>
      <c r="E27" s="253"/>
      <c r="F27" s="248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64" customFormat="1" ht="20.25" customHeight="1">
      <c r="A28" s="252" t="s">
        <v>72</v>
      </c>
      <c r="B28" s="248">
        <v>0</v>
      </c>
      <c r="C28" s="217" t="s">
        <v>73</v>
      </c>
      <c r="D28" s="254">
        <v>0</v>
      </c>
      <c r="E28" s="253"/>
      <c r="F28" s="248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64" customFormat="1" ht="20.25" customHeight="1">
      <c r="A29" s="255" t="s">
        <v>74</v>
      </c>
      <c r="B29" s="248">
        <f>B30</f>
        <v>53590000</v>
      </c>
      <c r="C29" s="217" t="s">
        <v>75</v>
      </c>
      <c r="D29" s="242">
        <v>0</v>
      </c>
      <c r="E29" s="253"/>
      <c r="F29" s="248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64" customFormat="1" ht="20.25" customHeight="1">
      <c r="A30" s="217" t="s">
        <v>76</v>
      </c>
      <c r="B30" s="248">
        <v>53590000</v>
      </c>
      <c r="C30" s="227" t="s">
        <v>77</v>
      </c>
      <c r="D30" s="242">
        <v>0</v>
      </c>
      <c r="E30" s="253"/>
      <c r="F30" s="248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64" customFormat="1" ht="20.25" customHeight="1">
      <c r="A31" s="255"/>
      <c r="B31" s="256"/>
      <c r="C31" s="227" t="s">
        <v>78</v>
      </c>
      <c r="D31" s="242">
        <v>0</v>
      </c>
      <c r="E31" s="253"/>
      <c r="F31" s="24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64" customFormat="1" ht="20.25" customHeight="1">
      <c r="A32" s="217"/>
      <c r="B32" s="256"/>
      <c r="C32" s="227" t="s">
        <v>79</v>
      </c>
      <c r="D32" s="242">
        <v>0</v>
      </c>
      <c r="E32" s="253"/>
      <c r="F32" s="248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64" customFormat="1" ht="20.25" customHeight="1">
      <c r="A33" s="222"/>
      <c r="B33" s="257"/>
      <c r="C33" s="227"/>
      <c r="D33" s="248"/>
      <c r="E33" s="253"/>
      <c r="F33" s="248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64" customFormat="1" ht="19.5" customHeight="1">
      <c r="A34" s="222"/>
      <c r="B34" s="248"/>
      <c r="C34" s="227"/>
      <c r="D34" s="248"/>
      <c r="E34" s="253"/>
      <c r="F34" s="248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64" customFormat="1" ht="19.5" customHeight="1">
      <c r="A35" s="222"/>
      <c r="B35" s="248"/>
      <c r="C35" s="227"/>
      <c r="D35" s="248"/>
      <c r="E35" s="253"/>
      <c r="F35" s="248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7" s="64" customFormat="1" ht="20.25" customHeight="1">
      <c r="A36" s="253" t="s">
        <v>80</v>
      </c>
      <c r="B36" s="248">
        <f>B5+B17+B29</f>
        <v>80087660.21000001</v>
      </c>
      <c r="C36" s="253" t="s">
        <v>81</v>
      </c>
      <c r="D36" s="248">
        <f>SUM(D5:D32)</f>
        <v>80087660.21</v>
      </c>
      <c r="E36" s="253" t="s">
        <v>81</v>
      </c>
      <c r="F36" s="248">
        <f>F5+F9</f>
        <v>80087660.21</v>
      </c>
      <c r="G36" s="67"/>
    </row>
    <row r="37" spans="1:7" s="64" customFormat="1" ht="20.25" customHeight="1">
      <c r="A37" s="222"/>
      <c r="B37" s="248"/>
      <c r="C37" s="258" t="s">
        <v>82</v>
      </c>
      <c r="D37" s="248">
        <f>D36-B39</f>
        <v>0</v>
      </c>
      <c r="E37" s="253" t="s">
        <v>82</v>
      </c>
      <c r="F37" s="248">
        <f>B39-F36</f>
        <v>0</v>
      </c>
      <c r="G37" s="67"/>
    </row>
    <row r="38" spans="1:7" s="64" customFormat="1" ht="20.25" customHeight="1">
      <c r="A38" s="251"/>
      <c r="B38" s="248"/>
      <c r="C38" s="217"/>
      <c r="D38" s="248"/>
      <c r="E38" s="251"/>
      <c r="F38" s="248"/>
      <c r="G38" s="67"/>
    </row>
    <row r="39" spans="1:256" ht="20.25" customHeight="1">
      <c r="A39" s="245" t="s">
        <v>83</v>
      </c>
      <c r="B39" s="248">
        <f>B36</f>
        <v>80087660.21000001</v>
      </c>
      <c r="C39" s="245" t="s">
        <v>84</v>
      </c>
      <c r="D39" s="248">
        <f>D36</f>
        <v>80087660.21</v>
      </c>
      <c r="E39" s="245" t="s">
        <v>84</v>
      </c>
      <c r="F39" s="248">
        <f>F36</f>
        <v>80087660.21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</sheetData>
  <sheetProtection formatCells="0" formatColumns="0" formatRows="0"/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7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7.83203125" style="0" customWidth="1"/>
    <col min="2" max="2" width="20.83203125" style="0" customWidth="1"/>
    <col min="3" max="3" width="34.33203125" style="0" customWidth="1"/>
    <col min="4" max="4" width="18.83203125" style="0" customWidth="1"/>
    <col min="5" max="5" width="39" style="0" customWidth="1"/>
    <col min="6" max="6" width="18.83203125" style="0" customWidth="1"/>
    <col min="7" max="166" width="9" style="0" customWidth="1"/>
  </cols>
  <sheetData>
    <row r="1" spans="1:256" s="20" customFormat="1" ht="34.5" customHeight="1">
      <c r="A1" s="65" t="s">
        <v>288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64" customFormat="1" ht="19.5" customHeight="1">
      <c r="A2" s="68" t="s">
        <v>3</v>
      </c>
      <c r="B2" s="68"/>
      <c r="C2" s="69"/>
      <c r="D2" s="67"/>
      <c r="E2" s="70"/>
      <c r="F2" s="70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20" customFormat="1" ht="22.5" customHeight="1">
      <c r="A3" s="71" t="s">
        <v>5</v>
      </c>
      <c r="B3" s="71"/>
      <c r="C3" s="71" t="s">
        <v>6</v>
      </c>
      <c r="D3" s="71"/>
      <c r="E3" s="71"/>
      <c r="F3" s="7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20" customFormat="1" ht="22.5" customHeight="1">
      <c r="A4" s="72" t="s">
        <v>7</v>
      </c>
      <c r="B4" s="72" t="s">
        <v>8</v>
      </c>
      <c r="C4" s="74" t="s">
        <v>9</v>
      </c>
      <c r="D4" s="72" t="s">
        <v>8</v>
      </c>
      <c r="E4" s="74" t="s">
        <v>10</v>
      </c>
      <c r="F4" s="72" t="s">
        <v>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64" customFormat="1" ht="22.5" customHeight="1">
      <c r="A5" s="101" t="s">
        <v>11</v>
      </c>
      <c r="B5" s="86">
        <v>0</v>
      </c>
      <c r="C5" s="103" t="s">
        <v>289</v>
      </c>
      <c r="D5" s="113">
        <v>0</v>
      </c>
      <c r="E5" s="104" t="s">
        <v>13</v>
      </c>
      <c r="F5" s="114">
        <f>SUM(F6:F8)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64" customFormat="1" ht="22.5" customHeight="1">
      <c r="A6" s="101" t="s">
        <v>290</v>
      </c>
      <c r="B6" s="86">
        <v>0</v>
      </c>
      <c r="C6" s="103" t="s">
        <v>30</v>
      </c>
      <c r="D6" s="113">
        <v>0</v>
      </c>
      <c r="E6" s="95" t="s">
        <v>291</v>
      </c>
      <c r="F6" s="113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64" customFormat="1" ht="22.5" customHeight="1">
      <c r="A7" s="95" t="s">
        <v>292</v>
      </c>
      <c r="B7" s="86">
        <v>0</v>
      </c>
      <c r="C7" s="103" t="s">
        <v>33</v>
      </c>
      <c r="D7" s="113">
        <v>0</v>
      </c>
      <c r="E7" s="95" t="s">
        <v>293</v>
      </c>
      <c r="F7" s="113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64" customFormat="1" ht="22.5" customHeight="1">
      <c r="A8" s="95" t="s">
        <v>294</v>
      </c>
      <c r="B8" s="86">
        <v>0</v>
      </c>
      <c r="C8" s="103" t="s">
        <v>45</v>
      </c>
      <c r="D8" s="113">
        <v>0</v>
      </c>
      <c r="E8" s="95" t="s">
        <v>295</v>
      </c>
      <c r="F8" s="113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64" customFormat="1" ht="22.5" customHeight="1">
      <c r="A9" s="101" t="s">
        <v>296</v>
      </c>
      <c r="B9" s="86">
        <v>0</v>
      </c>
      <c r="C9" s="103" t="s">
        <v>48</v>
      </c>
      <c r="D9" s="113">
        <v>0</v>
      </c>
      <c r="E9" s="104" t="s">
        <v>25</v>
      </c>
      <c r="F9" s="114">
        <f>SUM(F10:F19)</f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64" customFormat="1" ht="22.5" customHeight="1">
      <c r="A10" s="105" t="s">
        <v>297</v>
      </c>
      <c r="B10" s="86">
        <v>0</v>
      </c>
      <c r="C10" s="103" t="s">
        <v>51</v>
      </c>
      <c r="D10" s="113">
        <v>0</v>
      </c>
      <c r="E10" s="105" t="s">
        <v>298</v>
      </c>
      <c r="F10" s="115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64" customFormat="1" ht="22.5" customHeight="1">
      <c r="A11" s="105" t="s">
        <v>299</v>
      </c>
      <c r="B11" s="116">
        <v>0</v>
      </c>
      <c r="C11" s="103" t="s">
        <v>300</v>
      </c>
      <c r="D11" s="113">
        <v>0</v>
      </c>
      <c r="E11" s="99" t="s">
        <v>301</v>
      </c>
      <c r="F11" s="115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64" customFormat="1" ht="22.5" customHeight="1">
      <c r="A12" s="101" t="s">
        <v>47</v>
      </c>
      <c r="B12" s="32">
        <f>B13</f>
        <v>0</v>
      </c>
      <c r="C12" s="103" t="s">
        <v>57</v>
      </c>
      <c r="D12" s="113">
        <v>0</v>
      </c>
      <c r="E12" s="99" t="s">
        <v>302</v>
      </c>
      <c r="F12" s="115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64" customFormat="1" ht="22.5" customHeight="1">
      <c r="A13" s="95" t="s">
        <v>303</v>
      </c>
      <c r="B13" s="86">
        <f>SUM(B14:B29)</f>
        <v>0</v>
      </c>
      <c r="C13" s="103" t="s">
        <v>73</v>
      </c>
      <c r="D13" s="113">
        <v>0</v>
      </c>
      <c r="E13" s="95" t="s">
        <v>304</v>
      </c>
      <c r="F13" s="115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64" customFormat="1" ht="22.5" customHeight="1">
      <c r="A14" s="95" t="s">
        <v>305</v>
      </c>
      <c r="B14" s="86">
        <v>0</v>
      </c>
      <c r="C14" s="95"/>
      <c r="D14" s="117"/>
      <c r="E14" s="95" t="s">
        <v>306</v>
      </c>
      <c r="F14" s="115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64" customFormat="1" ht="22.5" customHeight="1">
      <c r="A15" s="95" t="s">
        <v>307</v>
      </c>
      <c r="B15" s="86">
        <v>0</v>
      </c>
      <c r="C15" s="118"/>
      <c r="D15" s="114"/>
      <c r="E15" s="99" t="s">
        <v>308</v>
      </c>
      <c r="F15" s="115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64" customFormat="1" ht="22.5" customHeight="1">
      <c r="A16" s="95" t="s">
        <v>309</v>
      </c>
      <c r="B16" s="86">
        <v>0</v>
      </c>
      <c r="C16" s="118"/>
      <c r="D16" s="114"/>
      <c r="E16" s="95" t="s">
        <v>310</v>
      </c>
      <c r="F16" s="115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64" customFormat="1" ht="22.5" customHeight="1">
      <c r="A17" s="95" t="s">
        <v>311</v>
      </c>
      <c r="B17" s="86">
        <v>0</v>
      </c>
      <c r="C17" s="118"/>
      <c r="D17" s="114"/>
      <c r="E17" s="95" t="s">
        <v>312</v>
      </c>
      <c r="F17" s="115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64" customFormat="1" ht="22.5" customHeight="1">
      <c r="A18" s="95" t="s">
        <v>313</v>
      </c>
      <c r="B18" s="86">
        <v>0</v>
      </c>
      <c r="C18" s="118"/>
      <c r="D18" s="114"/>
      <c r="E18" s="95" t="s">
        <v>314</v>
      </c>
      <c r="F18" s="115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64" customFormat="1" ht="22.5" customHeight="1">
      <c r="A19" s="95" t="s">
        <v>315</v>
      </c>
      <c r="B19" s="86">
        <v>0</v>
      </c>
      <c r="C19" s="118"/>
      <c r="D19" s="114"/>
      <c r="E19" s="95" t="s">
        <v>316</v>
      </c>
      <c r="F19" s="115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64" customFormat="1" ht="22.5" customHeight="1">
      <c r="A20" s="95" t="s">
        <v>317</v>
      </c>
      <c r="B20" s="86">
        <v>0</v>
      </c>
      <c r="C20" s="105"/>
      <c r="D20" s="114"/>
      <c r="E20" s="95"/>
      <c r="F20" s="114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64" customFormat="1" ht="22.5" customHeight="1">
      <c r="A21" s="99" t="s">
        <v>318</v>
      </c>
      <c r="B21" s="86">
        <v>0</v>
      </c>
      <c r="C21" s="105"/>
      <c r="D21" s="114"/>
      <c r="E21" s="95"/>
      <c r="F21" s="11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64" customFormat="1" ht="22.5" customHeight="1">
      <c r="A22" s="99" t="s">
        <v>319</v>
      </c>
      <c r="B22" s="86">
        <v>0</v>
      </c>
      <c r="C22" s="105"/>
      <c r="D22" s="114"/>
      <c r="E22" s="105"/>
      <c r="F22" s="11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64" customFormat="1" ht="22.5" customHeight="1">
      <c r="A23" s="103" t="s">
        <v>320</v>
      </c>
      <c r="B23" s="86">
        <v>0</v>
      </c>
      <c r="C23" s="105"/>
      <c r="D23" s="114"/>
      <c r="E23" s="105"/>
      <c r="F23" s="11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64" customFormat="1" ht="22.5" customHeight="1">
      <c r="A24" s="103" t="s">
        <v>321</v>
      </c>
      <c r="B24" s="86">
        <v>0</v>
      </c>
      <c r="C24" s="105"/>
      <c r="D24" s="114"/>
      <c r="E24" s="105"/>
      <c r="F24" s="11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64" customFormat="1" ht="22.5" customHeight="1">
      <c r="A25" s="95" t="s">
        <v>322</v>
      </c>
      <c r="B25" s="86">
        <v>0</v>
      </c>
      <c r="C25" s="105"/>
      <c r="D25" s="114"/>
      <c r="E25" s="105"/>
      <c r="F25" s="11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" customFormat="1" ht="22.5" customHeight="1">
      <c r="A26" s="103" t="s">
        <v>323</v>
      </c>
      <c r="B26" s="86">
        <v>0</v>
      </c>
      <c r="C26" s="118"/>
      <c r="D26" s="114"/>
      <c r="E26" s="105"/>
      <c r="F26" s="11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1" customFormat="1" ht="22.5" customHeight="1">
      <c r="A27" s="103" t="s">
        <v>324</v>
      </c>
      <c r="B27" s="86">
        <v>0</v>
      </c>
      <c r="C27" s="101"/>
      <c r="D27" s="114"/>
      <c r="E27" s="105"/>
      <c r="F27" s="11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1" customFormat="1" ht="19.5" customHeight="1">
      <c r="A28" s="107" t="s">
        <v>325</v>
      </c>
      <c r="B28" s="86">
        <v>0</v>
      </c>
      <c r="C28" s="103"/>
      <c r="D28" s="114"/>
      <c r="E28" s="105"/>
      <c r="F28" s="114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1" customFormat="1" ht="19.5" customHeight="1">
      <c r="A29" s="107" t="s">
        <v>326</v>
      </c>
      <c r="B29" s="86">
        <v>0</v>
      </c>
      <c r="C29" s="103"/>
      <c r="D29" s="114"/>
      <c r="E29" s="105"/>
      <c r="F29" s="114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ht="19.5" customHeight="1">
      <c r="A30" s="101" t="s">
        <v>74</v>
      </c>
      <c r="B30" s="119">
        <f>B31</f>
        <v>0</v>
      </c>
      <c r="C30" s="103"/>
      <c r="D30" s="114"/>
      <c r="E30" s="105"/>
      <c r="F30" s="11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1" customFormat="1" ht="19.5" customHeight="1">
      <c r="A31" s="107" t="s">
        <v>327</v>
      </c>
      <c r="B31" s="86">
        <v>0</v>
      </c>
      <c r="C31" s="103"/>
      <c r="D31" s="114"/>
      <c r="E31" s="105"/>
      <c r="F31" s="114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ht="19.5" customHeight="1">
      <c r="A32" s="107"/>
      <c r="B32" s="120"/>
      <c r="C32" s="103"/>
      <c r="D32" s="114"/>
      <c r="E32" s="105"/>
      <c r="F32" s="11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ht="19.5" customHeight="1">
      <c r="A33" s="107"/>
      <c r="B33" s="120"/>
      <c r="C33" s="103"/>
      <c r="D33" s="114"/>
      <c r="E33" s="105"/>
      <c r="F33" s="11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ht="19.5" customHeight="1">
      <c r="A34" s="111"/>
      <c r="B34" s="86"/>
      <c r="C34" s="103"/>
      <c r="D34" s="114"/>
      <c r="E34" s="105"/>
      <c r="F34" s="11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ht="19.5" customHeight="1">
      <c r="A35" s="107"/>
      <c r="B35" s="86"/>
      <c r="C35" s="103"/>
      <c r="D35" s="114"/>
      <c r="E35" s="105"/>
      <c r="F35" s="11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ht="19.5" customHeight="1">
      <c r="A36" s="96" t="s">
        <v>80</v>
      </c>
      <c r="B36" s="86">
        <f>B30+B12+B5</f>
        <v>0</v>
      </c>
      <c r="C36" s="96" t="s">
        <v>81</v>
      </c>
      <c r="D36" s="114">
        <f>SUM(D5:D13)</f>
        <v>0</v>
      </c>
      <c r="E36" s="96" t="s">
        <v>81</v>
      </c>
      <c r="F36" s="114">
        <f>F5+F9</f>
        <v>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ht="19.5" customHeight="1">
      <c r="A37" s="97"/>
      <c r="B37" s="86"/>
      <c r="C37" s="96" t="s">
        <v>82</v>
      </c>
      <c r="D37" s="121">
        <f>B39-D36</f>
        <v>0</v>
      </c>
      <c r="E37" s="96" t="s">
        <v>82</v>
      </c>
      <c r="F37" s="122">
        <f>B39-F36</f>
        <v>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ht="19.5" customHeight="1">
      <c r="A38" s="72"/>
      <c r="B38" s="86"/>
      <c r="C38" s="95"/>
      <c r="D38" s="114"/>
      <c r="E38" s="99"/>
      <c r="F38" s="114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ht="19.5" customHeight="1">
      <c r="A39" s="72" t="s">
        <v>83</v>
      </c>
      <c r="B39" s="86">
        <f>B36</f>
        <v>0</v>
      </c>
      <c r="C39" s="72" t="s">
        <v>84</v>
      </c>
      <c r="D39" s="114">
        <f>D36</f>
        <v>0</v>
      </c>
      <c r="E39" s="72" t="s">
        <v>84</v>
      </c>
      <c r="F39" s="114">
        <f>F36</f>
        <v>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0:256" ht="19.5" customHeight="1"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7:256" ht="19.5" customHeight="1"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7:256" ht="19.5" customHeight="1"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7:256" ht="19.5" customHeight="1"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7:256" ht="19.5" customHeight="1"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7:256" ht="19.5" customHeight="1"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7:256" ht="19.5" customHeight="1"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7:256" ht="19.5" customHeight="1"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7:256" ht="19.5" customHeight="1"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7:256" ht="19.5" customHeight="1"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7:256" ht="19.5" customHeight="1"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19.5" customHeight="1">
      <c r="A51" s="67"/>
      <c r="B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</sheetData>
  <sheetProtection formatCells="0" formatColumns="0" formatRows="0"/>
  <printOptions horizontalCentered="1"/>
  <pageMargins left="0" right="0" top="0.3937007874015748" bottom="0.3937007874015748" header="0" footer="0"/>
  <pageSetup fitToHeight="100" fitToWidth="1" horizontalDpi="600" verticalDpi="600" orientation="landscape" paperSize="9" scale="9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7.83203125" style="0" customWidth="1"/>
    <col min="2" max="2" width="20.83203125" style="0" customWidth="1"/>
    <col min="3" max="3" width="34.33203125" style="0" customWidth="1"/>
    <col min="4" max="4" width="18.83203125" style="0" customWidth="1"/>
    <col min="5" max="5" width="39" style="0" customWidth="1"/>
    <col min="6" max="6" width="18.83203125" style="0" customWidth="1"/>
    <col min="7" max="166" width="9" style="0" customWidth="1"/>
  </cols>
  <sheetData>
    <row r="1" spans="1:256" s="20" customFormat="1" ht="34.5" customHeight="1">
      <c r="A1" s="65" t="s">
        <v>328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64" customFormat="1" ht="19.5" customHeight="1">
      <c r="A2" s="68" t="s">
        <v>3</v>
      </c>
      <c r="B2" s="68"/>
      <c r="C2" s="69"/>
      <c r="D2" s="67"/>
      <c r="E2" s="70"/>
      <c r="F2" s="70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20" customFormat="1" ht="22.5" customHeight="1">
      <c r="A3" s="71" t="s">
        <v>5</v>
      </c>
      <c r="B3" s="71"/>
      <c r="C3" s="71" t="s">
        <v>6</v>
      </c>
      <c r="D3" s="71"/>
      <c r="E3" s="71"/>
      <c r="F3" s="7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20" customFormat="1" ht="22.5" customHeight="1">
      <c r="A4" s="72" t="s">
        <v>7</v>
      </c>
      <c r="B4" s="73" t="s">
        <v>8</v>
      </c>
      <c r="C4" s="74" t="s">
        <v>9</v>
      </c>
      <c r="D4" s="73" t="s">
        <v>8</v>
      </c>
      <c r="E4" s="74" t="s">
        <v>10</v>
      </c>
      <c r="F4" s="73" t="s">
        <v>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64" customFormat="1" ht="22.5" customHeight="1">
      <c r="A5" s="75" t="s">
        <v>11</v>
      </c>
      <c r="B5" s="86">
        <v>0</v>
      </c>
      <c r="C5" s="77" t="s">
        <v>289</v>
      </c>
      <c r="D5" s="79">
        <v>0</v>
      </c>
      <c r="E5" s="78" t="s">
        <v>13</v>
      </c>
      <c r="F5" s="79">
        <f>SUM(F6:F8)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64" customFormat="1" ht="22.5" customHeight="1">
      <c r="A6" s="75" t="s">
        <v>290</v>
      </c>
      <c r="B6" s="84">
        <v>0</v>
      </c>
      <c r="C6" s="81" t="s">
        <v>30</v>
      </c>
      <c r="D6" s="79">
        <v>0</v>
      </c>
      <c r="E6" s="83" t="s">
        <v>291</v>
      </c>
      <c r="F6" s="79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64" customFormat="1" ht="22.5" customHeight="1">
      <c r="A7" s="85" t="s">
        <v>292</v>
      </c>
      <c r="B7" s="79">
        <v>0</v>
      </c>
      <c r="C7" s="77" t="s">
        <v>33</v>
      </c>
      <c r="D7" s="79">
        <v>0</v>
      </c>
      <c r="E7" s="83" t="s">
        <v>293</v>
      </c>
      <c r="F7" s="76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64" customFormat="1" ht="22.5" customHeight="1">
      <c r="A8" s="85" t="s">
        <v>131</v>
      </c>
      <c r="B8" s="79">
        <v>0</v>
      </c>
      <c r="C8" s="81" t="s">
        <v>45</v>
      </c>
      <c r="D8" s="79">
        <v>0</v>
      </c>
      <c r="E8" s="83" t="s">
        <v>295</v>
      </c>
      <c r="F8" s="84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64" customFormat="1" ht="22.5" customHeight="1">
      <c r="A9" s="75" t="s">
        <v>296</v>
      </c>
      <c r="B9" s="79">
        <v>0</v>
      </c>
      <c r="C9" s="81" t="s">
        <v>48</v>
      </c>
      <c r="D9" s="79">
        <v>0</v>
      </c>
      <c r="E9" s="109" t="s">
        <v>25</v>
      </c>
      <c r="F9" s="76">
        <f>SUM(F10:F19)</f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64" customFormat="1" ht="22.5" customHeight="1">
      <c r="A10" s="90" t="s">
        <v>297</v>
      </c>
      <c r="B10" s="79">
        <v>0</v>
      </c>
      <c r="C10" s="81" t="s">
        <v>51</v>
      </c>
      <c r="D10" s="79">
        <v>0</v>
      </c>
      <c r="E10" s="88" t="s">
        <v>298</v>
      </c>
      <c r="F10" s="94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64" customFormat="1" ht="22.5" customHeight="1">
      <c r="A11" s="90" t="s">
        <v>299</v>
      </c>
      <c r="B11" s="79">
        <v>0</v>
      </c>
      <c r="C11" s="81" t="s">
        <v>300</v>
      </c>
      <c r="D11" s="79">
        <v>0</v>
      </c>
      <c r="E11" s="91" t="s">
        <v>301</v>
      </c>
      <c r="F11" s="110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64" customFormat="1" ht="22.5" customHeight="1">
      <c r="A12" s="90"/>
      <c r="B12" s="32"/>
      <c r="C12" s="77" t="s">
        <v>57</v>
      </c>
      <c r="D12" s="79">
        <v>0</v>
      </c>
      <c r="E12" s="91" t="s">
        <v>302</v>
      </c>
      <c r="F12" s="110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64" customFormat="1" ht="22.5" customHeight="1">
      <c r="A13" s="75"/>
      <c r="B13" s="82"/>
      <c r="C13" s="87" t="s">
        <v>73</v>
      </c>
      <c r="D13" s="79">
        <v>0</v>
      </c>
      <c r="E13" s="83" t="s">
        <v>304</v>
      </c>
      <c r="F13" s="110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64" customFormat="1" ht="22.5" customHeight="1">
      <c r="A14" s="85"/>
      <c r="B14" s="76"/>
      <c r="C14" s="85" t="s">
        <v>75</v>
      </c>
      <c r="D14" s="76">
        <v>0</v>
      </c>
      <c r="E14" s="83" t="s">
        <v>329</v>
      </c>
      <c r="F14" s="89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64" customFormat="1" ht="22.5" customHeight="1">
      <c r="A15" s="85"/>
      <c r="B15" s="76"/>
      <c r="C15" s="88"/>
      <c r="D15" s="82"/>
      <c r="E15" s="91" t="s">
        <v>308</v>
      </c>
      <c r="F15" s="94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64" customFormat="1" ht="22.5" customHeight="1">
      <c r="A16" s="85"/>
      <c r="B16" s="76"/>
      <c r="C16" s="88"/>
      <c r="D16" s="82"/>
      <c r="E16" s="85" t="s">
        <v>310</v>
      </c>
      <c r="F16" s="110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64" customFormat="1" ht="22.5" customHeight="1">
      <c r="A17" s="85"/>
      <c r="B17" s="76"/>
      <c r="C17" s="88"/>
      <c r="D17" s="76"/>
      <c r="E17" s="85" t="s">
        <v>312</v>
      </c>
      <c r="F17" s="89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64" customFormat="1" ht="22.5" customHeight="1">
      <c r="A18" s="85"/>
      <c r="B18" s="76"/>
      <c r="C18" s="88"/>
      <c r="D18" s="76"/>
      <c r="E18" s="95" t="s">
        <v>314</v>
      </c>
      <c r="F18" s="92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1" customFormat="1" ht="19.5" customHeight="1">
      <c r="A19" s="111"/>
      <c r="B19" s="76"/>
      <c r="C19" s="103"/>
      <c r="D19" s="76"/>
      <c r="E19" s="105" t="s">
        <v>330</v>
      </c>
      <c r="F19" s="89">
        <v>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ht="19.5" customHeight="1">
      <c r="A20" s="107"/>
      <c r="B20" s="76"/>
      <c r="C20" s="103"/>
      <c r="D20" s="76"/>
      <c r="E20" s="105"/>
      <c r="F20" s="7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19.5" customHeight="1">
      <c r="A21" s="96" t="s">
        <v>80</v>
      </c>
      <c r="B21" s="86">
        <f>B5</f>
        <v>0</v>
      </c>
      <c r="C21" s="96" t="s">
        <v>81</v>
      </c>
      <c r="D21" s="76">
        <f>SUM(D5:D14)</f>
        <v>0</v>
      </c>
      <c r="E21" s="96" t="s">
        <v>81</v>
      </c>
      <c r="F21" s="76">
        <f>F9+F5</f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19.5" customHeight="1">
      <c r="A22" s="97"/>
      <c r="B22" s="86"/>
      <c r="C22" s="96" t="s">
        <v>82</v>
      </c>
      <c r="D22" s="98">
        <f>B24-D21</f>
        <v>0</v>
      </c>
      <c r="E22" s="96" t="s">
        <v>82</v>
      </c>
      <c r="F22" s="76">
        <f>B24-F21</f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19.5" customHeight="1">
      <c r="A23" s="72"/>
      <c r="B23" s="86"/>
      <c r="C23" s="95"/>
      <c r="D23" s="76"/>
      <c r="E23" s="99"/>
      <c r="F23" s="7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19.5" customHeight="1">
      <c r="A24" s="72" t="s">
        <v>83</v>
      </c>
      <c r="B24" s="86">
        <f>B21</f>
        <v>0</v>
      </c>
      <c r="C24" s="72" t="s">
        <v>84</v>
      </c>
      <c r="D24" s="76">
        <f>D21</f>
        <v>0</v>
      </c>
      <c r="E24" s="72" t="s">
        <v>84</v>
      </c>
      <c r="F24" s="76">
        <f>F21</f>
        <v>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ht="19.5" customHeight="1">
      <c r="A25" s="20"/>
      <c r="B25" s="20"/>
      <c r="C25" s="20"/>
      <c r="D25" s="112"/>
      <c r="E25" s="20"/>
      <c r="F25" s="20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19.5" customHeight="1">
      <c r="A26" s="20"/>
      <c r="B26" s="20"/>
      <c r="C26" s="20"/>
      <c r="D26" s="20"/>
      <c r="E26" s="20"/>
      <c r="F26" s="2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7:256" ht="19.5" customHeight="1"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7:256" ht="19.5" customHeight="1"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7:256" ht="19.5" customHeight="1"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7:256" ht="19.5" customHeight="1"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7:256" ht="19.5" customHeight="1"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7:256" ht="19.5" customHeight="1"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7:256" ht="19.5" customHeight="1"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7:256" ht="19.5" customHeight="1"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7:256" ht="19.5" customHeight="1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ht="19.5" customHeight="1">
      <c r="A36" s="67"/>
      <c r="B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</sheetData>
  <sheetProtection formatCells="0" formatColumns="0" formatRows="0"/>
  <printOptions horizontalCentered="1"/>
  <pageMargins left="0" right="0" top="0.7868055555555555" bottom="0.7868055555555555" header="0" footer="0"/>
  <pageSetup fitToHeight="100" fitToWidth="1" horizontalDpi="600" verticalDpi="600" orientation="landscape" paperSize="9" scale="9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83203125" style="0" customWidth="1"/>
    <col min="2" max="2" width="20.83203125" style="0" customWidth="1"/>
    <col min="3" max="3" width="34.33203125" style="0" customWidth="1"/>
    <col min="4" max="4" width="18.83203125" style="0" customWidth="1"/>
    <col min="5" max="5" width="39" style="0" customWidth="1"/>
    <col min="6" max="6" width="18.83203125" style="0" customWidth="1"/>
    <col min="7" max="166" width="9" style="0" customWidth="1"/>
  </cols>
  <sheetData>
    <row r="1" spans="1:256" s="20" customFormat="1" ht="34.5" customHeight="1">
      <c r="A1" s="65" t="s">
        <v>331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64" customFormat="1" ht="19.5" customHeight="1">
      <c r="A2" s="68" t="s">
        <v>3</v>
      </c>
      <c r="B2" s="68"/>
      <c r="C2" s="69"/>
      <c r="D2" s="67"/>
      <c r="E2" s="70"/>
      <c r="F2" s="70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20" customFormat="1" ht="22.5" customHeight="1">
      <c r="A3" s="71" t="s">
        <v>5</v>
      </c>
      <c r="B3" s="71"/>
      <c r="C3" s="71" t="s">
        <v>6</v>
      </c>
      <c r="D3" s="71"/>
      <c r="E3" s="71"/>
      <c r="F3" s="7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20" customFormat="1" ht="22.5" customHeight="1">
      <c r="A4" s="72" t="s">
        <v>7</v>
      </c>
      <c r="B4" s="72" t="s">
        <v>8</v>
      </c>
      <c r="C4" s="74" t="s">
        <v>9</v>
      </c>
      <c r="D4" s="72" t="s">
        <v>8</v>
      </c>
      <c r="E4" s="74" t="s">
        <v>10</v>
      </c>
      <c r="F4" s="72" t="s">
        <v>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64" customFormat="1" ht="22.5" customHeight="1">
      <c r="A5" s="101" t="s">
        <v>88</v>
      </c>
      <c r="B5" s="102">
        <f>B6</f>
        <v>0</v>
      </c>
      <c r="C5" s="103" t="s">
        <v>289</v>
      </c>
      <c r="D5" s="76">
        <v>0</v>
      </c>
      <c r="E5" s="104" t="s">
        <v>13</v>
      </c>
      <c r="F5" s="76">
        <f>SUM(F6:F8)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64" customFormat="1" ht="22.5" customHeight="1">
      <c r="A6" s="95" t="s">
        <v>303</v>
      </c>
      <c r="B6" s="86">
        <f>SUM(B7:B22)</f>
        <v>0</v>
      </c>
      <c r="C6" s="103" t="s">
        <v>30</v>
      </c>
      <c r="D6" s="76">
        <v>0</v>
      </c>
      <c r="E6" s="95" t="s">
        <v>291</v>
      </c>
      <c r="F6" s="76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64" customFormat="1" ht="22.5" customHeight="1">
      <c r="A7" s="95" t="s">
        <v>305</v>
      </c>
      <c r="B7" s="86">
        <v>0</v>
      </c>
      <c r="C7" s="103" t="s">
        <v>33</v>
      </c>
      <c r="D7" s="76">
        <v>0</v>
      </c>
      <c r="E7" s="95" t="s">
        <v>293</v>
      </c>
      <c r="F7" s="76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64" customFormat="1" ht="22.5" customHeight="1">
      <c r="A8" s="95" t="s">
        <v>307</v>
      </c>
      <c r="B8" s="86">
        <v>0</v>
      </c>
      <c r="C8" s="103" t="s">
        <v>45</v>
      </c>
      <c r="D8" s="76">
        <v>0</v>
      </c>
      <c r="E8" s="95" t="s">
        <v>295</v>
      </c>
      <c r="F8" s="76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64" customFormat="1" ht="22.5" customHeight="1">
      <c r="A9" s="95" t="s">
        <v>309</v>
      </c>
      <c r="B9" s="86">
        <v>0</v>
      </c>
      <c r="C9" s="103" t="s">
        <v>48</v>
      </c>
      <c r="D9" s="76">
        <v>0</v>
      </c>
      <c r="E9" s="104" t="s">
        <v>25</v>
      </c>
      <c r="F9" s="76">
        <f>SUM(F10:F19)</f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64" customFormat="1" ht="22.5" customHeight="1">
      <c r="A10" s="95" t="s">
        <v>311</v>
      </c>
      <c r="B10" s="86">
        <v>0</v>
      </c>
      <c r="C10" s="103" t="s">
        <v>51</v>
      </c>
      <c r="D10" s="76">
        <v>0</v>
      </c>
      <c r="E10" s="105" t="s">
        <v>298</v>
      </c>
      <c r="F10" s="89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64" customFormat="1" ht="22.5" customHeight="1">
      <c r="A11" s="95" t="s">
        <v>313</v>
      </c>
      <c r="B11" s="76">
        <v>0</v>
      </c>
      <c r="C11" s="103" t="s">
        <v>300</v>
      </c>
      <c r="D11" s="76">
        <v>0</v>
      </c>
      <c r="E11" s="99" t="s">
        <v>301</v>
      </c>
      <c r="F11" s="89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64" customFormat="1" ht="22.5" customHeight="1">
      <c r="A12" s="95" t="s">
        <v>315</v>
      </c>
      <c r="B12" s="76">
        <v>0</v>
      </c>
      <c r="C12" s="103" t="s">
        <v>57</v>
      </c>
      <c r="D12" s="76">
        <v>0</v>
      </c>
      <c r="E12" s="99" t="s">
        <v>302</v>
      </c>
      <c r="F12" s="89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64" customFormat="1" ht="22.5" customHeight="1">
      <c r="A13" s="95" t="s">
        <v>317</v>
      </c>
      <c r="B13" s="86">
        <v>0</v>
      </c>
      <c r="C13" s="103" t="s">
        <v>73</v>
      </c>
      <c r="D13" s="76">
        <v>0</v>
      </c>
      <c r="E13" s="95" t="s">
        <v>304</v>
      </c>
      <c r="F13" s="89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64" customFormat="1" ht="22.5" customHeight="1">
      <c r="A14" s="99" t="s">
        <v>318</v>
      </c>
      <c r="B14" s="86">
        <v>0</v>
      </c>
      <c r="C14" s="95"/>
      <c r="D14" s="106"/>
      <c r="E14" s="95" t="s">
        <v>329</v>
      </c>
      <c r="F14" s="89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64" customFormat="1" ht="22.5" customHeight="1">
      <c r="A15" s="99" t="s">
        <v>319</v>
      </c>
      <c r="B15" s="86">
        <v>0</v>
      </c>
      <c r="C15" s="105"/>
      <c r="D15" s="76"/>
      <c r="E15" s="99" t="s">
        <v>308</v>
      </c>
      <c r="F15" s="89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64" customFormat="1" ht="22.5" customHeight="1">
      <c r="A16" s="103" t="s">
        <v>320</v>
      </c>
      <c r="B16" s="86">
        <v>0</v>
      </c>
      <c r="C16" s="105"/>
      <c r="D16" s="76"/>
      <c r="E16" s="95" t="s">
        <v>310</v>
      </c>
      <c r="F16" s="89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64" customFormat="1" ht="22.5" customHeight="1">
      <c r="A17" s="103" t="s">
        <v>321</v>
      </c>
      <c r="B17" s="86">
        <v>0</v>
      </c>
      <c r="C17" s="105"/>
      <c r="D17" s="76"/>
      <c r="E17" s="95" t="s">
        <v>312</v>
      </c>
      <c r="F17" s="89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64" customFormat="1" ht="22.5" customHeight="1">
      <c r="A18" s="95" t="s">
        <v>322</v>
      </c>
      <c r="B18" s="86">
        <v>0</v>
      </c>
      <c r="C18" s="105"/>
      <c r="D18" s="76"/>
      <c r="E18" s="95" t="s">
        <v>314</v>
      </c>
      <c r="F18" s="89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64" customFormat="1" ht="22.5" customHeight="1">
      <c r="A19" s="103" t="s">
        <v>323</v>
      </c>
      <c r="B19" s="86">
        <v>0</v>
      </c>
      <c r="C19" s="105"/>
      <c r="D19" s="76"/>
      <c r="E19" s="95" t="s">
        <v>316</v>
      </c>
      <c r="F19" s="89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64" customFormat="1" ht="22.5" customHeight="1">
      <c r="A20" s="103" t="s">
        <v>324</v>
      </c>
      <c r="B20" s="86">
        <v>0</v>
      </c>
      <c r="C20" s="105"/>
      <c r="D20" s="76"/>
      <c r="E20" s="95"/>
      <c r="F20" s="7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s="64" customFormat="1" ht="22.5" customHeight="1">
      <c r="A21" s="107" t="s">
        <v>325</v>
      </c>
      <c r="B21" s="86">
        <v>0</v>
      </c>
      <c r="C21" s="105"/>
      <c r="D21" s="76"/>
      <c r="E21" s="95"/>
      <c r="F21" s="7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s="64" customFormat="1" ht="22.5" customHeight="1">
      <c r="A22" s="107" t="s">
        <v>326</v>
      </c>
      <c r="B22" s="86">
        <v>0</v>
      </c>
      <c r="C22" s="105"/>
      <c r="D22" s="76"/>
      <c r="E22" s="105"/>
      <c r="F22" s="7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s="20" customFormat="1" ht="22.5" customHeight="1">
      <c r="A23" s="99"/>
      <c r="B23" s="108"/>
      <c r="C23" s="105"/>
      <c r="D23" s="76"/>
      <c r="E23" s="105"/>
      <c r="F23" s="7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s="20" customFormat="1" ht="22.5" customHeight="1">
      <c r="A24" s="103"/>
      <c r="B24" s="108"/>
      <c r="C24" s="105"/>
      <c r="D24" s="76"/>
      <c r="E24" s="105"/>
      <c r="F24" s="7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20" customFormat="1" ht="22.5" customHeight="1">
      <c r="A25" s="103"/>
      <c r="B25" s="108"/>
      <c r="C25" s="105"/>
      <c r="D25" s="76"/>
      <c r="E25" s="105"/>
      <c r="F25" s="7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19.5" customHeight="1">
      <c r="A26" s="96" t="s">
        <v>80</v>
      </c>
      <c r="B26" s="86">
        <f>B5</f>
        <v>0</v>
      </c>
      <c r="C26" s="96" t="s">
        <v>81</v>
      </c>
      <c r="D26" s="76">
        <f>SUM(D5:D13)</f>
        <v>0</v>
      </c>
      <c r="E26" s="96" t="s">
        <v>81</v>
      </c>
      <c r="F26" s="76">
        <f>F5+F9</f>
        <v>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ht="19.5" customHeight="1">
      <c r="A27" s="97"/>
      <c r="B27" s="86"/>
      <c r="C27" s="96" t="s">
        <v>82</v>
      </c>
      <c r="D27" s="98">
        <f>B29-D26</f>
        <v>0</v>
      </c>
      <c r="E27" s="96" t="s">
        <v>82</v>
      </c>
      <c r="F27" s="76">
        <f>B29-F26</f>
        <v>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ht="19.5" customHeight="1">
      <c r="A28" s="72"/>
      <c r="B28" s="86"/>
      <c r="C28" s="95"/>
      <c r="D28" s="76"/>
      <c r="E28" s="99"/>
      <c r="F28" s="7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ht="19.5" customHeight="1">
      <c r="A29" s="72" t="s">
        <v>83</v>
      </c>
      <c r="B29" s="86">
        <f>B26</f>
        <v>0</v>
      </c>
      <c r="C29" s="72" t="s">
        <v>84</v>
      </c>
      <c r="D29" s="76">
        <f>D26</f>
        <v>0</v>
      </c>
      <c r="E29" s="72" t="s">
        <v>84</v>
      </c>
      <c r="F29" s="76">
        <f>F26</f>
        <v>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0:256" ht="19.5" customHeight="1"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7:256" ht="19.5" customHeight="1"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7:256" ht="19.5" customHeight="1"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7:256" ht="19.5" customHeight="1"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7:256" ht="19.5" customHeight="1"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7:256" ht="19.5" customHeight="1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7:256" ht="19.5" customHeight="1"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7:256" ht="19.5" customHeight="1"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7:256" ht="19.5" customHeight="1"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7:256" ht="19.5" customHeight="1"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7:256" ht="19.5" customHeight="1"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1:256" ht="19.5" customHeight="1">
      <c r="A41" s="67"/>
      <c r="B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</sheetData>
  <sheetProtection formatCells="0" formatColumns="0" formatRows="0"/>
  <printOptions horizontalCentered="1"/>
  <pageMargins left="0" right="0" top="0.7868055555555555" bottom="0.7868055555555555" header="0" footer="0"/>
  <pageSetup fitToHeight="100" fitToWidth="1" horizontalDpi="600" verticalDpi="600" orientation="landscape" paperSize="9" scale="9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83203125" style="0" customWidth="1"/>
    <col min="2" max="2" width="20.83203125" style="0" customWidth="1"/>
    <col min="3" max="3" width="34.33203125" style="0" customWidth="1"/>
    <col min="4" max="4" width="18.83203125" style="0" customWidth="1"/>
    <col min="5" max="5" width="39" style="0" customWidth="1"/>
    <col min="6" max="6" width="18.83203125" style="0" customWidth="1"/>
    <col min="7" max="166" width="9" style="0" customWidth="1"/>
  </cols>
  <sheetData>
    <row r="1" spans="1:256" s="20" customFormat="1" ht="34.5" customHeight="1">
      <c r="A1" s="65" t="s">
        <v>332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spans="1:256" s="64" customFormat="1" ht="19.5" customHeight="1">
      <c r="A2" s="68" t="s">
        <v>3</v>
      </c>
      <c r="B2" s="68"/>
      <c r="C2" s="69"/>
      <c r="D2" s="67"/>
      <c r="E2" s="70"/>
      <c r="F2" s="70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spans="1:256" s="20" customFormat="1" ht="22.5" customHeight="1">
      <c r="A3" s="71" t="s">
        <v>5</v>
      </c>
      <c r="B3" s="71"/>
      <c r="C3" s="71" t="s">
        <v>6</v>
      </c>
      <c r="D3" s="71"/>
      <c r="E3" s="71"/>
      <c r="F3" s="71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20" customFormat="1" ht="22.5" customHeight="1">
      <c r="A4" s="72" t="s">
        <v>7</v>
      </c>
      <c r="B4" s="73" t="s">
        <v>8</v>
      </c>
      <c r="C4" s="74" t="s">
        <v>9</v>
      </c>
      <c r="D4" s="73" t="s">
        <v>8</v>
      </c>
      <c r="E4" s="74" t="s">
        <v>10</v>
      </c>
      <c r="F4" s="73" t="s">
        <v>8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256" s="64" customFormat="1" ht="22.5" customHeight="1">
      <c r="A5" s="75" t="s">
        <v>90</v>
      </c>
      <c r="B5" s="76">
        <f>B6</f>
        <v>0</v>
      </c>
      <c r="C5" s="77" t="s">
        <v>289</v>
      </c>
      <c r="D5" s="76">
        <v>0</v>
      </c>
      <c r="E5" s="78" t="s">
        <v>13</v>
      </c>
      <c r="F5" s="79">
        <f>SUM(F6:F8)</f>
        <v>0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spans="1:256" s="64" customFormat="1" ht="22.5" customHeight="1">
      <c r="A6" s="80" t="s">
        <v>333</v>
      </c>
      <c r="B6" s="76">
        <v>0</v>
      </c>
      <c r="C6" s="81" t="s">
        <v>30</v>
      </c>
      <c r="D6" s="82">
        <v>0</v>
      </c>
      <c r="E6" s="83" t="s">
        <v>291</v>
      </c>
      <c r="F6" s="76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s="64" customFormat="1" ht="22.5" customHeight="1">
      <c r="A7" s="80"/>
      <c r="B7" s="32"/>
      <c r="C7" s="77" t="s">
        <v>33</v>
      </c>
      <c r="D7" s="82">
        <v>0</v>
      </c>
      <c r="E7" s="83" t="s">
        <v>293</v>
      </c>
      <c r="F7" s="84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s="64" customFormat="1" ht="22.5" customHeight="1">
      <c r="A8" s="85"/>
      <c r="B8" s="86"/>
      <c r="C8" s="87" t="s">
        <v>45</v>
      </c>
      <c r="D8" s="82">
        <v>0</v>
      </c>
      <c r="E8" s="83" t="s">
        <v>295</v>
      </c>
      <c r="F8" s="76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s="64" customFormat="1" ht="22.5" customHeight="1">
      <c r="A9" s="85"/>
      <c r="B9" s="86"/>
      <c r="C9" s="87" t="s">
        <v>48</v>
      </c>
      <c r="D9" s="82">
        <v>0</v>
      </c>
      <c r="E9" s="78" t="s">
        <v>25</v>
      </c>
      <c r="F9" s="84">
        <f>SUM(F10:F19)</f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s="64" customFormat="1" ht="22.5" customHeight="1">
      <c r="A10" s="75"/>
      <c r="B10" s="86"/>
      <c r="C10" s="87" t="s">
        <v>51</v>
      </c>
      <c r="D10" s="82">
        <v>0</v>
      </c>
      <c r="E10" s="88" t="s">
        <v>298</v>
      </c>
      <c r="F10" s="89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s="64" customFormat="1" ht="22.5" customHeight="1">
      <c r="A11" s="90"/>
      <c r="B11" s="76"/>
      <c r="C11" s="87" t="s">
        <v>300</v>
      </c>
      <c r="D11" s="82">
        <v>0</v>
      </c>
      <c r="E11" s="91" t="s">
        <v>301</v>
      </c>
      <c r="F11" s="92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s="64" customFormat="1" ht="22.5" customHeight="1">
      <c r="A12" s="90"/>
      <c r="B12" s="76"/>
      <c r="C12" s="93" t="s">
        <v>57</v>
      </c>
      <c r="D12" s="82">
        <v>0</v>
      </c>
      <c r="E12" s="91" t="s">
        <v>302</v>
      </c>
      <c r="F12" s="92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s="64" customFormat="1" ht="22.5" customHeight="1">
      <c r="A13" s="75"/>
      <c r="B13" s="86"/>
      <c r="C13" s="87" t="s">
        <v>73</v>
      </c>
      <c r="D13" s="82">
        <v>0</v>
      </c>
      <c r="E13" s="83" t="s">
        <v>304</v>
      </c>
      <c r="F13" s="92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s="64" customFormat="1" ht="22.5" customHeight="1">
      <c r="A14" s="85"/>
      <c r="B14" s="86"/>
      <c r="C14" s="85" t="s">
        <v>75</v>
      </c>
      <c r="D14" s="82">
        <v>0</v>
      </c>
      <c r="E14" s="83" t="s">
        <v>306</v>
      </c>
      <c r="F14" s="94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64" customFormat="1" ht="22.5" customHeight="1">
      <c r="A15" s="85"/>
      <c r="B15" s="86"/>
      <c r="C15" s="88"/>
      <c r="D15" s="82"/>
      <c r="E15" s="91" t="s">
        <v>308</v>
      </c>
      <c r="F15" s="89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s="64" customFormat="1" ht="22.5" customHeight="1">
      <c r="A16" s="85"/>
      <c r="B16" s="86"/>
      <c r="C16" s="88"/>
      <c r="D16" s="82"/>
      <c r="E16" s="85" t="s">
        <v>310</v>
      </c>
      <c r="F16" s="92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s="64" customFormat="1" ht="22.5" customHeight="1">
      <c r="A17" s="85"/>
      <c r="B17" s="86"/>
      <c r="C17" s="88"/>
      <c r="D17" s="76"/>
      <c r="E17" s="85" t="s">
        <v>312</v>
      </c>
      <c r="F17" s="92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s="64" customFormat="1" ht="22.5" customHeight="1">
      <c r="A18" s="85"/>
      <c r="B18" s="86"/>
      <c r="C18" s="88"/>
      <c r="D18" s="76"/>
      <c r="E18" s="95" t="s">
        <v>314</v>
      </c>
      <c r="F18" s="92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s="64" customFormat="1" ht="22.5" customHeight="1">
      <c r="A19" s="85"/>
      <c r="B19" s="86"/>
      <c r="C19" s="88"/>
      <c r="D19" s="76"/>
      <c r="E19" s="95" t="s">
        <v>316</v>
      </c>
      <c r="F19" s="89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256" s="20" customFormat="1" ht="22.5" customHeight="1">
      <c r="A20" s="85"/>
      <c r="B20" s="86"/>
      <c r="C20" s="88"/>
      <c r="D20" s="76"/>
      <c r="E20" s="95"/>
      <c r="F20" s="7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19.5" customHeight="1">
      <c r="A21" s="96" t="s">
        <v>80</v>
      </c>
      <c r="B21" s="86">
        <f>B5</f>
        <v>0</v>
      </c>
      <c r="C21" s="96" t="s">
        <v>81</v>
      </c>
      <c r="D21" s="76">
        <f>SUM(D5:D14)</f>
        <v>0</v>
      </c>
      <c r="E21" s="96" t="s">
        <v>81</v>
      </c>
      <c r="F21" s="76">
        <f>F5+F9</f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19.5" customHeight="1">
      <c r="A22" s="97"/>
      <c r="B22" s="86"/>
      <c r="C22" s="96" t="s">
        <v>82</v>
      </c>
      <c r="D22" s="98">
        <f>B24-D21</f>
        <v>0</v>
      </c>
      <c r="E22" s="96" t="s">
        <v>82</v>
      </c>
      <c r="F22" s="76">
        <f>B24-F21</f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19.5" customHeight="1">
      <c r="A23" s="72"/>
      <c r="B23" s="86"/>
      <c r="C23" s="95"/>
      <c r="D23" s="76"/>
      <c r="E23" s="99"/>
      <c r="F23" s="76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19.5" customHeight="1">
      <c r="A24" s="72" t="s">
        <v>83</v>
      </c>
      <c r="B24" s="86">
        <f>B21</f>
        <v>0</v>
      </c>
      <c r="C24" s="72" t="s">
        <v>84</v>
      </c>
      <c r="D24" s="76">
        <f>D21</f>
        <v>0</v>
      </c>
      <c r="E24" s="72" t="s">
        <v>84</v>
      </c>
      <c r="F24" s="76">
        <f>F21</f>
        <v>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0:256" ht="19.5" customHeight="1"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7:256" ht="19.5" customHeight="1"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7:256" ht="19.5" customHeight="1"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7:256" ht="19.5" customHeight="1"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7:256" ht="19.5" customHeight="1"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7:256" ht="19.5" customHeight="1"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7:256" ht="19.5" customHeight="1"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7:256" ht="19.5" customHeight="1"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7:256" ht="19.5" customHeight="1"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7:256" ht="19.5" customHeight="1"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7:256" ht="19.5" customHeight="1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256" ht="19.5" customHeight="1">
      <c r="A36" s="67"/>
      <c r="B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</sheetData>
  <sheetProtection formatCells="0" formatColumns="0" formatRows="0"/>
  <printOptions horizontalCentered="1"/>
  <pageMargins left="0" right="0" top="0.7868055555555555" bottom="0.7868055555555555" header="0" footer="0"/>
  <pageSetup fitToHeight="100" fitToWidth="1" horizontalDpi="600" verticalDpi="600" orientation="landscape" paperSize="9" scale="9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1.33203125" style="0" customWidth="1"/>
  </cols>
  <sheetData>
    <row r="1" ht="22.5" customHeight="1"/>
    <row r="2" ht="22.5" customHeight="1"/>
    <row r="3" spans="1:3" ht="22.5" customHeight="1">
      <c r="A3" s="60" t="s">
        <v>334</v>
      </c>
      <c r="B3" s="35"/>
      <c r="C3" s="35"/>
    </row>
    <row r="4" ht="8.25" customHeight="1"/>
    <row r="5" spans="1:3" ht="9.75" customHeight="1">
      <c r="A5" s="60"/>
      <c r="B5" s="60"/>
      <c r="C5" s="60"/>
    </row>
    <row r="6" spans="1:3" ht="22.5" customHeight="1">
      <c r="A6" s="61"/>
      <c r="B6" s="61"/>
      <c r="C6" s="62" t="s">
        <v>4</v>
      </c>
    </row>
    <row r="7" spans="1:3" ht="32.25" customHeight="1">
      <c r="A7" s="37" t="s">
        <v>156</v>
      </c>
      <c r="B7" s="7" t="s">
        <v>94</v>
      </c>
      <c r="C7" s="27" t="s">
        <v>335</v>
      </c>
    </row>
    <row r="8" spans="1:3" ht="22.5" customHeight="1">
      <c r="A8" s="30" t="s">
        <v>110</v>
      </c>
      <c r="B8" s="30" t="s">
        <v>110</v>
      </c>
      <c r="C8" s="63">
        <v>1</v>
      </c>
    </row>
    <row r="9" spans="1:3" s="1" customFormat="1" ht="22.5" customHeight="1">
      <c r="A9" s="43"/>
      <c r="B9" s="10"/>
      <c r="C9" s="32"/>
    </row>
  </sheetData>
  <sheetProtection formatCells="0" formatColumns="0" formatRows="0"/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"/>
  <sheetViews>
    <sheetView showGridLines="0" showZeros="0" workbookViewId="0" topLeftCell="A1">
      <selection activeCell="A1" sqref="A1"/>
    </sheetView>
  </sheetViews>
  <sheetFormatPr defaultColWidth="9.33203125" defaultRowHeight="21.75" customHeight="1"/>
  <cols>
    <col min="1" max="2" width="22.5" style="0" customWidth="1"/>
  </cols>
  <sheetData>
    <row r="2" spans="1:12" ht="21.75" customHeight="1">
      <c r="A2" s="34" t="s">
        <v>336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21.75" customHeight="1">
      <c r="A3" s="22"/>
      <c r="B3" s="22"/>
      <c r="C3" s="22"/>
      <c r="D3" s="55"/>
      <c r="E3" s="55"/>
      <c r="F3" s="55"/>
      <c r="G3" s="55"/>
      <c r="H3" s="55"/>
      <c r="I3" s="56"/>
      <c r="J3" s="56"/>
      <c r="K3" s="56"/>
      <c r="L3" s="53" t="s">
        <v>4</v>
      </c>
    </row>
    <row r="4" spans="1:12" ht="27" customHeight="1">
      <c r="A4" s="37" t="s">
        <v>156</v>
      </c>
      <c r="B4" s="7" t="s">
        <v>94</v>
      </c>
      <c r="C4" s="57" t="s">
        <v>113</v>
      </c>
      <c r="D4" s="58"/>
      <c r="E4" s="58"/>
      <c r="F4" s="58"/>
      <c r="G4" s="58"/>
      <c r="H4" s="58"/>
      <c r="I4" s="58"/>
      <c r="J4" s="58"/>
      <c r="K4" s="58"/>
      <c r="L4" s="59"/>
    </row>
    <row r="5" spans="1:12" ht="27" customHeight="1">
      <c r="A5" s="37"/>
      <c r="B5" s="7"/>
      <c r="C5" s="7" t="s">
        <v>114</v>
      </c>
      <c r="D5" s="7" t="s">
        <v>115</v>
      </c>
      <c r="E5" s="7"/>
      <c r="F5" s="7"/>
      <c r="G5" s="7"/>
      <c r="H5" s="7"/>
      <c r="I5" s="7"/>
      <c r="J5" s="7"/>
      <c r="K5" s="40" t="s">
        <v>116</v>
      </c>
      <c r="L5" s="40" t="s">
        <v>117</v>
      </c>
    </row>
    <row r="6" spans="1:12" ht="27" customHeight="1">
      <c r="A6" s="37"/>
      <c r="B6" s="7"/>
      <c r="C6" s="7"/>
      <c r="D6" s="7" t="s">
        <v>102</v>
      </c>
      <c r="E6" s="7" t="s">
        <v>118</v>
      </c>
      <c r="F6" s="7"/>
      <c r="G6" s="7"/>
      <c r="H6" s="7" t="s">
        <v>119</v>
      </c>
      <c r="I6" s="7"/>
      <c r="J6" s="7"/>
      <c r="K6" s="40" t="s">
        <v>335</v>
      </c>
      <c r="L6" s="40" t="s">
        <v>123</v>
      </c>
    </row>
    <row r="7" spans="1:12" ht="50.25" customHeight="1">
      <c r="A7" s="37"/>
      <c r="B7" s="7"/>
      <c r="C7" s="7"/>
      <c r="D7" s="7"/>
      <c r="E7" s="7" t="s">
        <v>124</v>
      </c>
      <c r="F7" s="7" t="s">
        <v>337</v>
      </c>
      <c r="G7" s="7" t="s">
        <v>131</v>
      </c>
      <c r="H7" s="7" t="s">
        <v>124</v>
      </c>
      <c r="I7" s="7" t="s">
        <v>132</v>
      </c>
      <c r="J7" s="7" t="s">
        <v>133</v>
      </c>
      <c r="K7" s="40"/>
      <c r="L7" s="40"/>
    </row>
    <row r="8" spans="1:12" ht="21.75" customHeight="1">
      <c r="A8" s="54" t="s">
        <v>110</v>
      </c>
      <c r="B8" s="54" t="s">
        <v>110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  <c r="H8" s="54">
        <v>6</v>
      </c>
      <c r="I8" s="54">
        <v>7</v>
      </c>
      <c r="J8" s="54">
        <v>8</v>
      </c>
      <c r="K8" s="54">
        <v>9</v>
      </c>
      <c r="L8" s="54">
        <v>10</v>
      </c>
    </row>
    <row r="9" spans="1:12" s="1" customFormat="1" ht="21.75" customHeight="1">
      <c r="A9" s="10"/>
      <c r="B9" s="10"/>
      <c r="C9" s="32"/>
      <c r="D9" s="32"/>
      <c r="E9" s="32"/>
      <c r="F9" s="32"/>
      <c r="G9" s="32"/>
      <c r="H9" s="32"/>
      <c r="I9" s="32"/>
      <c r="J9" s="32"/>
      <c r="K9" s="32"/>
      <c r="L9" s="32"/>
    </row>
  </sheetData>
  <sheetProtection formatCells="0" formatColumns="0" formatRows="0"/>
  <mergeCells count="10">
    <mergeCell ref="C4:L4"/>
    <mergeCell ref="D5:J5"/>
    <mergeCell ref="E6:G6"/>
    <mergeCell ref="H6:J6"/>
    <mergeCell ref="A4:A7"/>
    <mergeCell ref="B4:B7"/>
    <mergeCell ref="C5:C7"/>
    <mergeCell ref="D6:D7"/>
    <mergeCell ref="K6:K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showGridLines="0" showZeros="0" workbookViewId="0" topLeftCell="A1">
      <selection activeCell="A1" sqref="A1"/>
    </sheetView>
  </sheetViews>
  <sheetFormatPr defaultColWidth="9.33203125" defaultRowHeight="21.75" customHeight="1"/>
  <cols>
    <col min="1" max="2" width="22.5" style="0" customWidth="1"/>
  </cols>
  <sheetData>
    <row r="2" spans="1:9" ht="21.75" customHeight="1">
      <c r="A2" s="34" t="s">
        <v>338</v>
      </c>
      <c r="B2" s="51"/>
      <c r="C2" s="51"/>
      <c r="D2" s="51"/>
      <c r="E2" s="51"/>
      <c r="F2" s="51"/>
      <c r="G2" s="51"/>
      <c r="H2" s="51"/>
      <c r="I2" s="51"/>
    </row>
    <row r="3" spans="1:9" ht="21.75" customHeight="1">
      <c r="A3" s="22"/>
      <c r="B3" s="22"/>
      <c r="C3" s="55"/>
      <c r="D3" s="55"/>
      <c r="E3" s="55"/>
      <c r="F3" s="55"/>
      <c r="G3" s="55"/>
      <c r="H3" s="56"/>
      <c r="I3" s="53" t="s">
        <v>4</v>
      </c>
    </row>
    <row r="4" spans="1:9" ht="27" customHeight="1">
      <c r="A4" s="37" t="s">
        <v>156</v>
      </c>
      <c r="B4" s="7" t="s">
        <v>94</v>
      </c>
      <c r="C4" s="7" t="s">
        <v>113</v>
      </c>
      <c r="D4" s="7"/>
      <c r="E4" s="7"/>
      <c r="F4" s="7"/>
      <c r="G4" s="7"/>
      <c r="H4" s="7"/>
      <c r="I4" s="7"/>
    </row>
    <row r="5" spans="1:9" ht="27" customHeight="1">
      <c r="A5" s="37"/>
      <c r="B5" s="7"/>
      <c r="C5" s="7" t="s">
        <v>115</v>
      </c>
      <c r="D5" s="7"/>
      <c r="E5" s="7"/>
      <c r="F5" s="7"/>
      <c r="G5" s="7"/>
      <c r="H5" s="7"/>
      <c r="I5" s="7"/>
    </row>
    <row r="6" spans="1:9" ht="27" customHeight="1">
      <c r="A6" s="37"/>
      <c r="B6" s="7"/>
      <c r="C6" s="7" t="s">
        <v>102</v>
      </c>
      <c r="D6" s="7" t="s">
        <v>118</v>
      </c>
      <c r="E6" s="7"/>
      <c r="F6" s="7"/>
      <c r="G6" s="7" t="s">
        <v>119</v>
      </c>
      <c r="H6" s="7"/>
      <c r="I6" s="7"/>
    </row>
    <row r="7" spans="1:9" ht="50.25" customHeight="1">
      <c r="A7" s="37"/>
      <c r="B7" s="7"/>
      <c r="C7" s="7"/>
      <c r="D7" s="7" t="s">
        <v>124</v>
      </c>
      <c r="E7" s="7" t="s">
        <v>337</v>
      </c>
      <c r="F7" s="7" t="s">
        <v>131</v>
      </c>
      <c r="G7" s="7" t="s">
        <v>124</v>
      </c>
      <c r="H7" s="7" t="s">
        <v>132</v>
      </c>
      <c r="I7" s="7" t="s">
        <v>133</v>
      </c>
    </row>
    <row r="8" spans="1:9" ht="21.75" customHeight="1">
      <c r="A8" s="54" t="s">
        <v>110</v>
      </c>
      <c r="B8" s="54" t="s">
        <v>110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  <c r="H8" s="54">
        <v>6</v>
      </c>
      <c r="I8" s="54">
        <v>7</v>
      </c>
    </row>
    <row r="9" spans="1:9" s="1" customFormat="1" ht="21.75" customHeight="1">
      <c r="A9" s="10"/>
      <c r="B9" s="10"/>
      <c r="C9" s="32"/>
      <c r="D9" s="32"/>
      <c r="E9" s="32"/>
      <c r="F9" s="32"/>
      <c r="G9" s="32"/>
      <c r="H9" s="32"/>
      <c r="I9" s="32"/>
    </row>
  </sheetData>
  <sheetProtection formatCells="0" formatColumns="0" formatRows="0"/>
  <mergeCells count="7">
    <mergeCell ref="C4:I4"/>
    <mergeCell ref="C5:I5"/>
    <mergeCell ref="D6:F6"/>
    <mergeCell ref="G6:I6"/>
    <mergeCell ref="A4:A7"/>
    <mergeCell ref="B4:B7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showGridLines="0" showZeros="0" workbookViewId="0" topLeftCell="A1">
      <selection activeCell="A1" sqref="A1"/>
    </sheetView>
  </sheetViews>
  <sheetFormatPr defaultColWidth="9.33203125" defaultRowHeight="21.75" customHeight="1"/>
  <cols>
    <col min="1" max="1" width="39.16015625" style="0" customWidth="1"/>
    <col min="2" max="2" width="43.16015625" style="0" customWidth="1"/>
    <col min="3" max="3" width="61.16015625" style="0" customWidth="1"/>
  </cols>
  <sheetData>
    <row r="2" spans="1:3" ht="21.75" customHeight="1">
      <c r="A2" s="34" t="s">
        <v>339</v>
      </c>
      <c r="B2" s="51"/>
      <c r="C2" s="51"/>
    </row>
    <row r="3" spans="1:3" ht="21.75" customHeight="1">
      <c r="A3" s="22"/>
      <c r="B3" s="22"/>
      <c r="C3" s="53" t="s">
        <v>4</v>
      </c>
    </row>
    <row r="4" spans="1:3" ht="27" customHeight="1">
      <c r="A4" s="37" t="s">
        <v>156</v>
      </c>
      <c r="B4" s="7" t="s">
        <v>94</v>
      </c>
      <c r="C4" s="38" t="s">
        <v>116</v>
      </c>
    </row>
    <row r="5" spans="1:3" ht="27" customHeight="1">
      <c r="A5" s="37"/>
      <c r="B5" s="7"/>
      <c r="C5" s="39"/>
    </row>
    <row r="6" spans="1:3" ht="27" customHeight="1">
      <c r="A6" s="37"/>
      <c r="B6" s="7"/>
      <c r="C6" s="40" t="s">
        <v>335</v>
      </c>
    </row>
    <row r="7" spans="1:3" ht="50.25" customHeight="1">
      <c r="A7" s="37"/>
      <c r="B7" s="7"/>
      <c r="C7" s="40"/>
    </row>
    <row r="8" spans="1:3" ht="21.75" customHeight="1">
      <c r="A8" s="54" t="s">
        <v>110</v>
      </c>
      <c r="B8" s="54" t="s">
        <v>110</v>
      </c>
      <c r="C8" s="54">
        <v>1</v>
      </c>
    </row>
    <row r="9" spans="1:3" s="1" customFormat="1" ht="21.75" customHeight="1">
      <c r="A9" s="10"/>
      <c r="B9" s="10"/>
      <c r="C9" s="32"/>
    </row>
  </sheetData>
  <sheetProtection formatCells="0" formatColumns="0" formatRows="0"/>
  <mergeCells count="4">
    <mergeCell ref="A4:A7"/>
    <mergeCell ref="B4:B7"/>
    <mergeCell ref="C4:C5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showGridLines="0" showZeros="0" workbookViewId="0" topLeftCell="A1">
      <selection activeCell="A1" sqref="A1"/>
    </sheetView>
  </sheetViews>
  <sheetFormatPr defaultColWidth="9.33203125" defaultRowHeight="21.75" customHeight="1"/>
  <cols>
    <col min="1" max="2" width="46.5" style="0" customWidth="1"/>
    <col min="3" max="3" width="59.33203125" style="0" customWidth="1"/>
  </cols>
  <sheetData>
    <row r="2" spans="1:3" ht="21.75" customHeight="1">
      <c r="A2" s="34" t="s">
        <v>340</v>
      </c>
      <c r="B2" s="51"/>
      <c r="C2" s="52"/>
    </row>
    <row r="3" spans="1:3" ht="21.75" customHeight="1">
      <c r="A3" s="22"/>
      <c r="B3" s="22"/>
      <c r="C3" s="53" t="s">
        <v>4</v>
      </c>
    </row>
    <row r="4" spans="1:3" ht="27" customHeight="1">
      <c r="A4" s="37" t="s">
        <v>156</v>
      </c>
      <c r="B4" s="7" t="s">
        <v>94</v>
      </c>
      <c r="C4" s="38" t="s">
        <v>117</v>
      </c>
    </row>
    <row r="5" spans="1:3" ht="27" customHeight="1">
      <c r="A5" s="37"/>
      <c r="B5" s="7"/>
      <c r="C5" s="39"/>
    </row>
    <row r="6" spans="1:3" ht="27" customHeight="1">
      <c r="A6" s="37"/>
      <c r="B6" s="7"/>
      <c r="C6" s="40" t="s">
        <v>123</v>
      </c>
    </row>
    <row r="7" spans="1:3" ht="50.25" customHeight="1">
      <c r="A7" s="37"/>
      <c r="B7" s="7"/>
      <c r="C7" s="40"/>
    </row>
    <row r="8" spans="1:3" ht="21.75" customHeight="1">
      <c r="A8" s="54" t="s">
        <v>110</v>
      </c>
      <c r="B8" s="54" t="s">
        <v>110</v>
      </c>
      <c r="C8" s="54">
        <v>1</v>
      </c>
    </row>
    <row r="9" spans="1:3" s="1" customFormat="1" ht="21.75" customHeight="1">
      <c r="A9" s="10"/>
      <c r="B9" s="10"/>
      <c r="C9" s="32"/>
    </row>
  </sheetData>
  <sheetProtection formatCells="0" formatColumns="0" formatRows="0"/>
  <mergeCells count="4">
    <mergeCell ref="A4:A7"/>
    <mergeCell ref="B4:B7"/>
    <mergeCell ref="C4:C5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9"/>
  <sheetViews>
    <sheetView showGridLines="0" showZeros="0" workbookViewId="0" topLeftCell="A1">
      <selection activeCell="A1" sqref="A1"/>
    </sheetView>
  </sheetViews>
  <sheetFormatPr defaultColWidth="9.33203125" defaultRowHeight="18" customHeight="1"/>
  <sheetData>
    <row r="4" spans="1:18" ht="39.75" customHeight="1">
      <c r="A4" s="2" t="s">
        <v>341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8" customHeight="1">
      <c r="A5" s="22"/>
      <c r="B5" s="22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0" t="s">
        <v>4</v>
      </c>
    </row>
    <row r="6" spans="1:18" ht="29.25" customHeight="1">
      <c r="A6" s="37" t="s">
        <v>156</v>
      </c>
      <c r="B6" s="7" t="s">
        <v>94</v>
      </c>
      <c r="C6" s="48" t="s">
        <v>114</v>
      </c>
      <c r="D6" s="49" t="s">
        <v>157</v>
      </c>
      <c r="E6" s="49"/>
      <c r="F6" s="49"/>
      <c r="G6" s="49"/>
      <c r="H6" s="49" t="s">
        <v>158</v>
      </c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6" customHeight="1">
      <c r="A7" s="37"/>
      <c r="B7" s="7"/>
      <c r="C7" s="48"/>
      <c r="D7" s="48" t="s">
        <v>102</v>
      </c>
      <c r="E7" s="27" t="s">
        <v>159</v>
      </c>
      <c r="F7" s="27" t="s">
        <v>160</v>
      </c>
      <c r="G7" s="27" t="s">
        <v>161</v>
      </c>
      <c r="H7" s="48" t="s">
        <v>102</v>
      </c>
      <c r="I7" s="27" t="s">
        <v>162</v>
      </c>
      <c r="J7" s="27" t="s">
        <v>163</v>
      </c>
      <c r="K7" s="7" t="s">
        <v>164</v>
      </c>
      <c r="L7" s="7" t="s">
        <v>165</v>
      </c>
      <c r="M7" s="7" t="s">
        <v>342</v>
      </c>
      <c r="N7" s="27" t="s">
        <v>167</v>
      </c>
      <c r="O7" s="27" t="s">
        <v>168</v>
      </c>
      <c r="P7" s="27" t="s">
        <v>169</v>
      </c>
      <c r="Q7" s="27" t="s">
        <v>170</v>
      </c>
      <c r="R7" s="27" t="s">
        <v>73</v>
      </c>
    </row>
    <row r="8" spans="1:18" ht="21.75" customHeight="1">
      <c r="A8" s="30" t="s">
        <v>110</v>
      </c>
      <c r="B8" s="9" t="s">
        <v>110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31">
        <v>11</v>
      </c>
      <c r="N8" s="31">
        <v>12</v>
      </c>
      <c r="O8" s="31">
        <v>13</v>
      </c>
      <c r="P8" s="31">
        <v>14</v>
      </c>
      <c r="Q8" s="31">
        <v>15</v>
      </c>
      <c r="R8" s="31">
        <v>16</v>
      </c>
    </row>
    <row r="9" spans="1:18" s="1" customFormat="1" ht="21.75" customHeight="1">
      <c r="A9" s="10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</sheetData>
  <sheetProtection formatCells="0" formatColumns="0" formatRows="0"/>
  <mergeCells count="3">
    <mergeCell ref="A6:A7"/>
    <mergeCell ref="B6:B7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33203125" defaultRowHeight="19.5" customHeight="1"/>
  <cols>
    <col min="1" max="1" width="51.83203125" style="67" customWidth="1"/>
    <col min="2" max="2" width="29.66015625" style="67" customWidth="1"/>
    <col min="3" max="3" width="34.33203125" style="67" customWidth="1"/>
    <col min="4" max="4" width="43.16015625" style="67" customWidth="1"/>
    <col min="5" max="5" width="39.66015625" style="215" customWidth="1"/>
    <col min="6" max="6" width="24.33203125" style="215" customWidth="1"/>
    <col min="7" max="166" width="9" style="67" customWidth="1"/>
    <col min="167" max="16384" width="9.33203125" style="100" customWidth="1"/>
  </cols>
  <sheetData>
    <row r="1" spans="1:7" ht="59.25" customHeight="1">
      <c r="A1" s="65" t="s">
        <v>85</v>
      </c>
      <c r="B1" s="66"/>
      <c r="C1" s="66"/>
      <c r="D1" s="66"/>
      <c r="E1" s="66"/>
      <c r="F1" s="66"/>
      <c r="G1" s="64"/>
    </row>
    <row r="2" spans="1:7" ht="17.25" customHeight="1">
      <c r="A2" s="68" t="s">
        <v>3</v>
      </c>
      <c r="B2" s="68"/>
      <c r="C2" s="69"/>
      <c r="E2" s="70"/>
      <c r="F2" s="70" t="s">
        <v>4</v>
      </c>
      <c r="G2" s="64"/>
    </row>
    <row r="3" spans="1:7" ht="20.25" customHeight="1">
      <c r="A3" s="71" t="s">
        <v>5</v>
      </c>
      <c r="B3" s="71"/>
      <c r="C3" s="71" t="s">
        <v>6</v>
      </c>
      <c r="D3" s="71"/>
      <c r="E3" s="71"/>
      <c r="F3" s="71"/>
      <c r="G3" s="64"/>
    </row>
    <row r="4" spans="1:7" ht="20.25" customHeight="1">
      <c r="A4" s="72" t="s">
        <v>7</v>
      </c>
      <c r="B4" s="72" t="s">
        <v>8</v>
      </c>
      <c r="C4" s="74" t="s">
        <v>9</v>
      </c>
      <c r="D4" s="73" t="s">
        <v>8</v>
      </c>
      <c r="E4" s="74" t="s">
        <v>10</v>
      </c>
      <c r="F4" s="72" t="s">
        <v>8</v>
      </c>
      <c r="G4" s="67"/>
    </row>
    <row r="5" spans="1:7" s="1" customFormat="1" ht="20.25" customHeight="1">
      <c r="A5" s="238" t="s">
        <v>11</v>
      </c>
      <c r="B5" s="79"/>
      <c r="C5" s="217" t="s">
        <v>12</v>
      </c>
      <c r="D5" s="218"/>
      <c r="E5" s="219" t="s">
        <v>13</v>
      </c>
      <c r="F5" s="79">
        <v>0</v>
      </c>
      <c r="G5" s="67"/>
    </row>
    <row r="6" spans="1:7" s="1" customFormat="1" ht="20.25" customHeight="1">
      <c r="A6" s="233" t="s">
        <v>14</v>
      </c>
      <c r="B6" s="79"/>
      <c r="C6" s="217" t="s">
        <v>15</v>
      </c>
      <c r="D6" s="218"/>
      <c r="E6" s="220" t="s">
        <v>16</v>
      </c>
      <c r="F6" s="79"/>
      <c r="G6" s="67"/>
    </row>
    <row r="7" spans="1:7" s="1" customFormat="1" ht="20.25" customHeight="1">
      <c r="A7" s="90" t="s">
        <v>17</v>
      </c>
      <c r="B7" s="79"/>
      <c r="C7" s="217" t="s">
        <v>18</v>
      </c>
      <c r="D7" s="218"/>
      <c r="E7" s="221" t="s">
        <v>19</v>
      </c>
      <c r="F7" s="76"/>
      <c r="G7" s="67"/>
    </row>
    <row r="8" spans="1:7" s="1" customFormat="1" ht="20.25" customHeight="1">
      <c r="A8" s="90" t="s">
        <v>20</v>
      </c>
      <c r="B8" s="79"/>
      <c r="C8" s="217" t="s">
        <v>21</v>
      </c>
      <c r="D8" s="218"/>
      <c r="E8" s="221" t="s">
        <v>22</v>
      </c>
      <c r="F8" s="82"/>
      <c r="G8" s="67"/>
    </row>
    <row r="9" spans="1:7" s="1" customFormat="1" ht="20.25" customHeight="1">
      <c r="A9" s="90" t="s">
        <v>23</v>
      </c>
      <c r="B9" s="79"/>
      <c r="C9" s="217" t="s">
        <v>24</v>
      </c>
      <c r="D9" s="218"/>
      <c r="E9" s="219" t="s">
        <v>25</v>
      </c>
      <c r="F9" s="84">
        <v>0</v>
      </c>
      <c r="G9" s="67"/>
    </row>
    <row r="10" spans="1:7" s="1" customFormat="1" ht="20.25" customHeight="1">
      <c r="A10" s="90" t="s">
        <v>26</v>
      </c>
      <c r="B10" s="79"/>
      <c r="C10" s="217" t="s">
        <v>27</v>
      </c>
      <c r="D10" s="218"/>
      <c r="E10" s="88" t="s">
        <v>28</v>
      </c>
      <c r="F10" s="79"/>
      <c r="G10" s="67"/>
    </row>
    <row r="11" spans="1:7" s="1" customFormat="1" ht="20.25" customHeight="1">
      <c r="A11" s="90" t="s">
        <v>29</v>
      </c>
      <c r="B11" s="79"/>
      <c r="C11" s="217" t="s">
        <v>30</v>
      </c>
      <c r="D11" s="218"/>
      <c r="E11" s="91" t="s">
        <v>31</v>
      </c>
      <c r="F11" s="79"/>
      <c r="G11" s="67"/>
    </row>
    <row r="12" spans="1:7" s="1" customFormat="1" ht="20.25" customHeight="1">
      <c r="A12" s="90" t="s">
        <v>32</v>
      </c>
      <c r="B12" s="79"/>
      <c r="C12" s="222" t="s">
        <v>33</v>
      </c>
      <c r="D12" s="218"/>
      <c r="E12" s="83" t="s">
        <v>34</v>
      </c>
      <c r="F12" s="79"/>
      <c r="G12" s="67"/>
    </row>
    <row r="13" spans="1:7" s="1" customFormat="1" ht="20.25" customHeight="1">
      <c r="A13" s="90" t="s">
        <v>35</v>
      </c>
      <c r="B13" s="79"/>
      <c r="C13" s="217" t="s">
        <v>39</v>
      </c>
      <c r="D13" s="218"/>
      <c r="E13" s="83" t="s">
        <v>37</v>
      </c>
      <c r="F13" s="218"/>
      <c r="G13" s="67"/>
    </row>
    <row r="14" spans="1:7" s="1" customFormat="1" ht="20.25" customHeight="1">
      <c r="A14" s="233" t="s">
        <v>38</v>
      </c>
      <c r="B14" s="79"/>
      <c r="C14" s="217" t="s">
        <v>42</v>
      </c>
      <c r="D14" s="218"/>
      <c r="E14" s="83" t="s">
        <v>40</v>
      </c>
      <c r="F14" s="113"/>
      <c r="G14" s="67"/>
    </row>
    <row r="15" spans="1:7" s="1" customFormat="1" ht="20.25" customHeight="1">
      <c r="A15" s="90" t="s">
        <v>41</v>
      </c>
      <c r="B15" s="79"/>
      <c r="C15" s="217" t="s">
        <v>45</v>
      </c>
      <c r="D15" s="218"/>
      <c r="E15" s="91" t="s">
        <v>43</v>
      </c>
      <c r="F15" s="239"/>
      <c r="G15" s="67"/>
    </row>
    <row r="16" spans="1:7" s="1" customFormat="1" ht="20.25" customHeight="1">
      <c r="A16" s="90" t="s">
        <v>44</v>
      </c>
      <c r="B16" s="79"/>
      <c r="C16" s="217" t="s">
        <v>48</v>
      </c>
      <c r="D16" s="218"/>
      <c r="E16" s="83" t="s">
        <v>46</v>
      </c>
      <c r="F16" s="218"/>
      <c r="G16" s="67"/>
    </row>
    <row r="17" spans="1:256" s="1" customFormat="1" ht="20.25" customHeight="1">
      <c r="A17" s="90"/>
      <c r="B17" s="240"/>
      <c r="C17" s="217" t="s">
        <v>51</v>
      </c>
      <c r="D17" s="218"/>
      <c r="E17" s="83" t="s">
        <v>49</v>
      </c>
      <c r="F17" s="113"/>
      <c r="G17" s="67"/>
      <c r="H17" s="6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1" customFormat="1" ht="20.25" customHeight="1">
      <c r="A18" s="118"/>
      <c r="B18" s="241"/>
      <c r="C18" s="217" t="s">
        <v>54</v>
      </c>
      <c r="D18" s="218"/>
      <c r="E18" s="223" t="s">
        <v>52</v>
      </c>
      <c r="F18" s="228"/>
      <c r="G18" s="67"/>
      <c r="H18" s="67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1" customFormat="1" ht="20.25" customHeight="1">
      <c r="A19" s="105"/>
      <c r="B19" s="76"/>
      <c r="C19" s="217" t="s">
        <v>57</v>
      </c>
      <c r="D19" s="218"/>
      <c r="E19" s="224" t="s">
        <v>55</v>
      </c>
      <c r="F19" s="113"/>
      <c r="G19" s="67"/>
      <c r="H19" s="67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1" customFormat="1" ht="20.25" customHeight="1">
      <c r="A20" s="105"/>
      <c r="B20" s="76"/>
      <c r="C20" s="217" t="s">
        <v>59</v>
      </c>
      <c r="D20" s="218"/>
      <c r="E20" s="224"/>
      <c r="F20" s="76"/>
      <c r="G20" s="6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1" customFormat="1" ht="20.25" customHeight="1">
      <c r="A21" s="105"/>
      <c r="B21" s="76"/>
      <c r="C21" s="217" t="s">
        <v>61</v>
      </c>
      <c r="D21" s="218"/>
      <c r="E21" s="224"/>
      <c r="F21" s="76"/>
      <c r="G21" s="6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1" customFormat="1" ht="20.25" customHeight="1">
      <c r="A22" s="105"/>
      <c r="B22" s="76"/>
      <c r="C22" s="217" t="s">
        <v>63</v>
      </c>
      <c r="D22" s="218"/>
      <c r="E22" s="225"/>
      <c r="F22" s="76"/>
      <c r="G22" s="67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1" customFormat="1" ht="20.25" customHeight="1">
      <c r="A23" s="105"/>
      <c r="B23" s="76"/>
      <c r="C23" s="217" t="s">
        <v>65</v>
      </c>
      <c r="D23" s="218"/>
      <c r="E23" s="226"/>
      <c r="F23" s="76"/>
      <c r="G23" s="67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1" customFormat="1" ht="20.25" customHeight="1">
      <c r="A24" s="99"/>
      <c r="B24" s="76"/>
      <c r="C24" s="217" t="s">
        <v>67</v>
      </c>
      <c r="D24" s="218"/>
      <c r="E24" s="226"/>
      <c r="F24" s="76"/>
      <c r="G24" s="6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1" customFormat="1" ht="20.25" customHeight="1">
      <c r="A25" s="99"/>
      <c r="B25" s="76"/>
      <c r="C25" s="217" t="s">
        <v>71</v>
      </c>
      <c r="D25" s="218"/>
      <c r="E25" s="226"/>
      <c r="F25" s="7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1" customFormat="1" ht="20.25" customHeight="1">
      <c r="A26" s="103"/>
      <c r="B26" s="76"/>
      <c r="C26" s="217" t="s">
        <v>73</v>
      </c>
      <c r="D26" s="242"/>
      <c r="E26" s="226"/>
      <c r="F26" s="7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1" customFormat="1" ht="20.25" customHeight="1">
      <c r="A27" s="103"/>
      <c r="B27" s="76"/>
      <c r="C27" s="217" t="s">
        <v>75</v>
      </c>
      <c r="D27" s="242"/>
      <c r="E27" s="226"/>
      <c r="F27" s="7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1" customFormat="1" ht="20.25" customHeight="1">
      <c r="A28" s="103"/>
      <c r="B28" s="76"/>
      <c r="C28" s="227" t="s">
        <v>77</v>
      </c>
      <c r="D28" s="243"/>
      <c r="E28" s="226"/>
      <c r="F28" s="7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1" customFormat="1" ht="20.25" customHeight="1">
      <c r="A29" s="103"/>
      <c r="B29" s="76"/>
      <c r="C29" s="227" t="s">
        <v>78</v>
      </c>
      <c r="D29" s="242"/>
      <c r="E29" s="96"/>
      <c r="F29" s="7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1" customFormat="1" ht="20.25" customHeight="1">
      <c r="A30" s="99"/>
      <c r="B30" s="76"/>
      <c r="C30" s="227" t="s">
        <v>79</v>
      </c>
      <c r="D30" s="242"/>
      <c r="E30" s="96"/>
      <c r="F30" s="7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6" ht="20.25" customHeight="1">
      <c r="A31" s="229"/>
      <c r="B31" s="76"/>
      <c r="C31" s="227"/>
      <c r="D31" s="113"/>
      <c r="E31" s="96"/>
      <c r="F31" s="76"/>
    </row>
    <row r="32" spans="1:6" ht="20.25" customHeight="1">
      <c r="A32" s="99"/>
      <c r="B32" s="76"/>
      <c r="C32" s="227"/>
      <c r="D32" s="113"/>
      <c r="E32" s="96"/>
      <c r="F32" s="76"/>
    </row>
    <row r="33" spans="1:6" ht="20.25" customHeight="1">
      <c r="A33" s="103"/>
      <c r="B33" s="76"/>
      <c r="C33" s="95"/>
      <c r="D33" s="76"/>
      <c r="E33" s="96"/>
      <c r="F33" s="76"/>
    </row>
    <row r="34" spans="1:6" ht="19.5" customHeight="1">
      <c r="A34" s="103"/>
      <c r="B34" s="76"/>
      <c r="C34" s="95"/>
      <c r="D34" s="76"/>
      <c r="E34" s="96"/>
      <c r="F34" s="76"/>
    </row>
    <row r="35" spans="1:6" ht="19.5" customHeight="1">
      <c r="A35" s="103"/>
      <c r="B35" s="76"/>
      <c r="C35" s="95"/>
      <c r="D35" s="76"/>
      <c r="E35" s="96"/>
      <c r="F35" s="76"/>
    </row>
    <row r="36" spans="1:256" ht="20.25" customHeight="1">
      <c r="A36" s="96" t="s">
        <v>80</v>
      </c>
      <c r="B36" s="76" t="s">
        <v>86</v>
      </c>
      <c r="C36" s="96" t="s">
        <v>81</v>
      </c>
      <c r="D36" s="76">
        <v>0</v>
      </c>
      <c r="E36" s="96" t="s">
        <v>81</v>
      </c>
      <c r="F36" s="76">
        <v>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20.25" customHeight="1">
      <c r="A37" s="103"/>
      <c r="B37" s="76"/>
      <c r="C37" s="230" t="s">
        <v>82</v>
      </c>
      <c r="D37" s="76" t="e">
        <v>#VALUE!</v>
      </c>
      <c r="E37" s="96" t="s">
        <v>82</v>
      </c>
      <c r="F37" s="76" t="e">
        <v>#VALUE!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20.25" customHeight="1">
      <c r="A38" s="231"/>
      <c r="B38" s="76"/>
      <c r="C38" s="105"/>
      <c r="D38" s="76"/>
      <c r="E38" s="231"/>
      <c r="F38" s="76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20.25" customHeight="1">
      <c r="A39" s="72" t="s">
        <v>83</v>
      </c>
      <c r="B39" s="76" t="s">
        <v>86</v>
      </c>
      <c r="C39" s="72" t="s">
        <v>84</v>
      </c>
      <c r="D39" s="76">
        <v>0</v>
      </c>
      <c r="E39" s="72" t="s">
        <v>84</v>
      </c>
      <c r="F39" s="76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</sheetData>
  <sheetProtection formatCells="0" formatColumns="0" formatRows="0"/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7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showGridLines="0" showZeros="0" workbookViewId="0" topLeftCell="A1">
      <selection activeCell="A1" sqref="A1"/>
    </sheetView>
  </sheetViews>
  <sheetFormatPr defaultColWidth="17.33203125" defaultRowHeight="23.25" customHeight="1"/>
  <cols>
    <col min="1" max="1" width="21.33203125" style="0" customWidth="1"/>
    <col min="2" max="2" width="34.66015625" style="0" customWidth="1"/>
    <col min="3" max="3" width="25.5" style="0" customWidth="1"/>
    <col min="4" max="4" width="24.5" style="0" customWidth="1"/>
    <col min="5" max="5" width="20.66015625" style="0" customWidth="1"/>
    <col min="6" max="8" width="17.33203125" style="0" customWidth="1"/>
    <col min="9" max="9" width="19.33203125" style="0" customWidth="1"/>
    <col min="10" max="12" width="17.33203125" style="0" customWidth="1"/>
    <col min="13" max="13" width="21.33203125" style="0" customWidth="1"/>
  </cols>
  <sheetData>
    <row r="2" spans="1:13" ht="31.5" customHeight="1">
      <c r="A2" s="34" t="s">
        <v>343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3.25" customHeight="1">
      <c r="M3" s="36" t="s">
        <v>4</v>
      </c>
    </row>
    <row r="4" spans="1:13" ht="29.25" customHeight="1">
      <c r="A4" s="37" t="s">
        <v>156</v>
      </c>
      <c r="B4" s="7" t="s">
        <v>94</v>
      </c>
      <c r="C4" s="7" t="s">
        <v>258</v>
      </c>
      <c r="D4" s="44" t="s">
        <v>113</v>
      </c>
      <c r="E4" s="44"/>
      <c r="F4" s="44"/>
      <c r="G4" s="44"/>
      <c r="H4" s="44"/>
      <c r="I4" s="44"/>
      <c r="J4" s="44"/>
      <c r="K4" s="44"/>
      <c r="L4" s="44"/>
      <c r="M4" s="44"/>
    </row>
    <row r="5" spans="1:13" ht="31.5" customHeight="1">
      <c r="A5" s="37"/>
      <c r="B5" s="7"/>
      <c r="C5" s="7"/>
      <c r="D5" s="7" t="s">
        <v>114</v>
      </c>
      <c r="E5" s="7" t="s">
        <v>115</v>
      </c>
      <c r="F5" s="7"/>
      <c r="G5" s="7"/>
      <c r="H5" s="7"/>
      <c r="I5" s="7"/>
      <c r="J5" s="7"/>
      <c r="K5" s="7"/>
      <c r="L5" s="40" t="s">
        <v>116</v>
      </c>
      <c r="M5" s="40" t="s">
        <v>117</v>
      </c>
    </row>
    <row r="6" spans="1:13" ht="23.25" customHeight="1">
      <c r="A6" s="37"/>
      <c r="B6" s="7"/>
      <c r="C6" s="7"/>
      <c r="D6" s="7"/>
      <c r="E6" s="7" t="s">
        <v>102</v>
      </c>
      <c r="F6" s="7" t="s">
        <v>118</v>
      </c>
      <c r="G6" s="7"/>
      <c r="H6" s="7"/>
      <c r="I6" s="7" t="s">
        <v>119</v>
      </c>
      <c r="J6" s="7"/>
      <c r="K6" s="7"/>
      <c r="L6" s="40" t="s">
        <v>335</v>
      </c>
      <c r="M6" s="40" t="s">
        <v>123</v>
      </c>
    </row>
    <row r="7" spans="1:13" ht="51.75" customHeight="1">
      <c r="A7" s="37"/>
      <c r="B7" s="7"/>
      <c r="C7" s="7"/>
      <c r="D7" s="7"/>
      <c r="E7" s="7"/>
      <c r="F7" s="7" t="s">
        <v>124</v>
      </c>
      <c r="G7" s="7" t="s">
        <v>337</v>
      </c>
      <c r="H7" s="7" t="s">
        <v>131</v>
      </c>
      <c r="I7" s="7" t="s">
        <v>124</v>
      </c>
      <c r="J7" s="7" t="s">
        <v>132</v>
      </c>
      <c r="K7" s="7" t="s">
        <v>133</v>
      </c>
      <c r="L7" s="40"/>
      <c r="M7" s="40"/>
    </row>
    <row r="8" spans="1:13" ht="23.25" customHeight="1">
      <c r="A8" s="41" t="s">
        <v>110</v>
      </c>
      <c r="B8" s="41" t="s">
        <v>110</v>
      </c>
      <c r="C8" s="41" t="s">
        <v>110</v>
      </c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</row>
    <row r="9" spans="1:13" s="1" customFormat="1" ht="23.25" customHeight="1">
      <c r="A9" s="10"/>
      <c r="B9" s="10" t="s">
        <v>102</v>
      </c>
      <c r="C9" s="43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spans="1:13" ht="23.25" customHeight="1">
      <c r="A10" s="10">
        <v>304</v>
      </c>
      <c r="B10" s="10" t="s">
        <v>142</v>
      </c>
      <c r="C10" s="43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</row>
    <row r="11" spans="1:13" ht="23.25" customHeight="1">
      <c r="A11" s="10">
        <v>304001</v>
      </c>
      <c r="B11" s="10" t="s">
        <v>143</v>
      </c>
      <c r="C11" s="43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spans="1:13" ht="23.25" customHeight="1">
      <c r="A12" s="10">
        <v>208</v>
      </c>
      <c r="B12" s="10" t="s">
        <v>144</v>
      </c>
      <c r="C12" s="43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13" ht="23.25" customHeight="1">
      <c r="A13" s="10">
        <v>20801</v>
      </c>
      <c r="B13" s="10" t="s">
        <v>145</v>
      </c>
      <c r="C13" s="43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23.25" customHeight="1">
      <c r="A14" s="10">
        <v>2080109</v>
      </c>
      <c r="B14" s="10" t="s">
        <v>146</v>
      </c>
      <c r="C14" s="43" t="s">
        <v>262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</row>
    <row r="15" spans="1:13" ht="23.25" customHeight="1">
      <c r="A15" s="10">
        <v>2080109</v>
      </c>
      <c r="B15" s="10" t="s">
        <v>146</v>
      </c>
      <c r="C15" s="43" t="s">
        <v>260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</row>
    <row r="16" spans="1:13" ht="23.25" customHeight="1">
      <c r="A16" s="10">
        <v>20805</v>
      </c>
      <c r="B16" s="10" t="s">
        <v>147</v>
      </c>
      <c r="C16" s="43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 ht="23.25" customHeight="1">
      <c r="A17" s="10">
        <v>2080507</v>
      </c>
      <c r="B17" s="10" t="s">
        <v>148</v>
      </c>
      <c r="C17" s="43" t="s">
        <v>263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23.25" customHeight="1">
      <c r="A18" s="10">
        <v>20826</v>
      </c>
      <c r="B18" s="10" t="s">
        <v>149</v>
      </c>
      <c r="C18" s="43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 ht="23.25" customHeight="1">
      <c r="A19" s="10">
        <v>2082601</v>
      </c>
      <c r="B19" s="10" t="s">
        <v>150</v>
      </c>
      <c r="C19" s="43" t="s">
        <v>265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spans="1:13" ht="23.25" customHeight="1">
      <c r="A20" s="10">
        <v>2082601</v>
      </c>
      <c r="B20" s="10" t="s">
        <v>150</v>
      </c>
      <c r="C20" s="43" t="s">
        <v>264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 ht="23.25" customHeight="1">
      <c r="A21" s="10">
        <v>2082602</v>
      </c>
      <c r="B21" s="10" t="s">
        <v>151</v>
      </c>
      <c r="C21" s="43" t="s">
        <v>269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23.25" customHeight="1">
      <c r="A22" s="10">
        <v>2082602</v>
      </c>
      <c r="B22" s="10" t="s">
        <v>151</v>
      </c>
      <c r="C22" s="43" t="s">
        <v>271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ht="23.25" customHeight="1">
      <c r="A23" s="10">
        <v>2082602</v>
      </c>
      <c r="B23" s="10" t="s">
        <v>151</v>
      </c>
      <c r="C23" s="43" t="s">
        <v>267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23.25" customHeight="1">
      <c r="A24" s="10">
        <v>2082602</v>
      </c>
      <c r="B24" s="10" t="s">
        <v>151</v>
      </c>
      <c r="C24" s="43" t="s">
        <v>268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23.25" customHeight="1">
      <c r="A25" s="10">
        <v>2082602</v>
      </c>
      <c r="B25" s="10" t="s">
        <v>151</v>
      </c>
      <c r="C25" s="43" t="s">
        <v>270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23.25" customHeight="1">
      <c r="A26" s="10">
        <v>2082602</v>
      </c>
      <c r="B26" s="10" t="s">
        <v>151</v>
      </c>
      <c r="C26" s="43" t="s">
        <v>272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</sheetData>
  <sheetProtection formatCells="0" formatColumns="0" formatRows="0"/>
  <mergeCells count="10">
    <mergeCell ref="E5:K5"/>
    <mergeCell ref="F6:H6"/>
    <mergeCell ref="I6:K6"/>
    <mergeCell ref="A4:A7"/>
    <mergeCell ref="B4:B7"/>
    <mergeCell ref="C4:C7"/>
    <mergeCell ref="D5:D7"/>
    <mergeCell ref="E6:E7"/>
    <mergeCell ref="L6:L7"/>
    <mergeCell ref="M6:M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 scale="64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showGridLines="0" showZeros="0" workbookViewId="0" topLeftCell="A1">
      <selection activeCell="A1" sqref="A1"/>
    </sheetView>
  </sheetViews>
  <sheetFormatPr defaultColWidth="17.33203125" defaultRowHeight="23.25" customHeight="1"/>
  <cols>
    <col min="1" max="1" width="21.33203125" style="0" customWidth="1"/>
    <col min="2" max="2" width="34.66015625" style="0" customWidth="1"/>
    <col min="3" max="3" width="25.5" style="0" customWidth="1"/>
    <col min="4" max="4" width="20.66015625" style="0" customWidth="1"/>
    <col min="5" max="7" width="17.33203125" style="0" customWidth="1"/>
    <col min="8" max="8" width="19.33203125" style="0" customWidth="1"/>
  </cols>
  <sheetData>
    <row r="2" spans="1:10" ht="31.5" customHeight="1">
      <c r="A2" s="34" t="s">
        <v>344</v>
      </c>
      <c r="B2" s="35"/>
      <c r="C2" s="35"/>
      <c r="D2" s="35"/>
      <c r="E2" s="35"/>
      <c r="F2" s="35"/>
      <c r="G2" s="35"/>
      <c r="H2" s="35"/>
      <c r="I2" s="35"/>
      <c r="J2" s="35"/>
    </row>
    <row r="3" ht="23.25" customHeight="1">
      <c r="J3" s="36" t="s">
        <v>4</v>
      </c>
    </row>
    <row r="4" spans="1:10" ht="29.25" customHeight="1">
      <c r="A4" s="37" t="s">
        <v>156</v>
      </c>
      <c r="B4" s="7" t="s">
        <v>94</v>
      </c>
      <c r="C4" s="7" t="s">
        <v>258</v>
      </c>
      <c r="D4" s="44" t="s">
        <v>113</v>
      </c>
      <c r="E4" s="44"/>
      <c r="F4" s="44"/>
      <c r="G4" s="44"/>
      <c r="H4" s="44"/>
      <c r="I4" s="44"/>
      <c r="J4" s="44"/>
    </row>
    <row r="5" spans="1:10" ht="31.5" customHeight="1">
      <c r="A5" s="37"/>
      <c r="B5" s="7"/>
      <c r="C5" s="7"/>
      <c r="D5" s="7" t="s">
        <v>115</v>
      </c>
      <c r="E5" s="7"/>
      <c r="F5" s="7"/>
      <c r="G5" s="7"/>
      <c r="H5" s="7"/>
      <c r="I5" s="7"/>
      <c r="J5" s="7"/>
    </row>
    <row r="6" spans="1:10" ht="23.25" customHeight="1">
      <c r="A6" s="37"/>
      <c r="B6" s="7"/>
      <c r="C6" s="7"/>
      <c r="D6" s="7" t="s">
        <v>102</v>
      </c>
      <c r="E6" s="7" t="s">
        <v>118</v>
      </c>
      <c r="F6" s="7"/>
      <c r="G6" s="7"/>
      <c r="H6" s="7" t="s">
        <v>119</v>
      </c>
      <c r="I6" s="7"/>
      <c r="J6" s="7"/>
    </row>
    <row r="7" spans="1:10" ht="51.75" customHeight="1">
      <c r="A7" s="37"/>
      <c r="B7" s="7"/>
      <c r="C7" s="7"/>
      <c r="D7" s="7"/>
      <c r="E7" s="7" t="s">
        <v>124</v>
      </c>
      <c r="F7" s="7" t="s">
        <v>337</v>
      </c>
      <c r="G7" s="7" t="s">
        <v>131</v>
      </c>
      <c r="H7" s="7" t="s">
        <v>124</v>
      </c>
      <c r="I7" s="7" t="s">
        <v>132</v>
      </c>
      <c r="J7" s="7" t="s">
        <v>133</v>
      </c>
    </row>
    <row r="8" spans="1:10" ht="23.25" customHeight="1">
      <c r="A8" s="41" t="s">
        <v>110</v>
      </c>
      <c r="B8" s="41" t="s">
        <v>110</v>
      </c>
      <c r="C8" s="41" t="s">
        <v>110</v>
      </c>
      <c r="D8" s="42">
        <v>1</v>
      </c>
      <c r="E8" s="42">
        <v>2</v>
      </c>
      <c r="F8" s="42">
        <v>3</v>
      </c>
      <c r="G8" s="42">
        <v>4</v>
      </c>
      <c r="H8" s="42">
        <v>5</v>
      </c>
      <c r="I8" s="42">
        <v>6</v>
      </c>
      <c r="J8" s="42">
        <v>7</v>
      </c>
    </row>
    <row r="9" spans="1:10" s="1" customFormat="1" ht="23.25" customHeight="1">
      <c r="A9" s="10"/>
      <c r="B9" s="10" t="s">
        <v>102</v>
      </c>
      <c r="C9" s="43"/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</row>
    <row r="10" spans="1:10" ht="23.25" customHeight="1">
      <c r="A10" s="10">
        <v>304</v>
      </c>
      <c r="B10" s="10" t="s">
        <v>142</v>
      </c>
      <c r="C10" s="43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ht="23.25" customHeight="1">
      <c r="A11" s="10">
        <v>304001</v>
      </c>
      <c r="B11" s="10" t="s">
        <v>143</v>
      </c>
      <c r="C11" s="43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</row>
    <row r="12" spans="1:10" ht="23.25" customHeight="1">
      <c r="A12" s="10">
        <v>208</v>
      </c>
      <c r="B12" s="10" t="s">
        <v>144</v>
      </c>
      <c r="C12" s="43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</row>
    <row r="13" spans="1:10" ht="23.25" customHeight="1">
      <c r="A13" s="10">
        <v>20801</v>
      </c>
      <c r="B13" s="10" t="s">
        <v>145</v>
      </c>
      <c r="C13" s="43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</row>
    <row r="14" spans="1:10" ht="23.25" customHeight="1">
      <c r="A14" s="10">
        <v>2080109</v>
      </c>
      <c r="B14" s="10" t="s">
        <v>146</v>
      </c>
      <c r="C14" s="43" t="s">
        <v>262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</row>
    <row r="15" spans="1:10" ht="23.25" customHeight="1">
      <c r="A15" s="10">
        <v>2080109</v>
      </c>
      <c r="B15" s="10" t="s">
        <v>146</v>
      </c>
      <c r="C15" s="43" t="s">
        <v>260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ht="23.25" customHeight="1">
      <c r="A16" s="10">
        <v>20805</v>
      </c>
      <c r="B16" s="10" t="s">
        <v>147</v>
      </c>
      <c r="C16" s="43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23.25" customHeight="1">
      <c r="A17" s="10">
        <v>2080507</v>
      </c>
      <c r="B17" s="10" t="s">
        <v>148</v>
      </c>
      <c r="C17" s="43" t="s">
        <v>263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23.25" customHeight="1">
      <c r="A18" s="10">
        <v>20826</v>
      </c>
      <c r="B18" s="10" t="s">
        <v>149</v>
      </c>
      <c r="C18" s="43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23.25" customHeight="1">
      <c r="A19" s="10">
        <v>2082601</v>
      </c>
      <c r="B19" s="10" t="s">
        <v>150</v>
      </c>
      <c r="C19" s="43" t="s">
        <v>264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ht="23.25" customHeight="1">
      <c r="A20" s="10">
        <v>2082601</v>
      </c>
      <c r="B20" s="10" t="s">
        <v>150</v>
      </c>
      <c r="C20" s="43" t="s">
        <v>265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ht="23.25" customHeight="1">
      <c r="A21" s="10">
        <v>2082602</v>
      </c>
      <c r="B21" s="10" t="s">
        <v>151</v>
      </c>
      <c r="C21" s="43" t="s">
        <v>270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</row>
    <row r="22" spans="1:10" ht="23.25" customHeight="1">
      <c r="A22" s="10">
        <v>2082602</v>
      </c>
      <c r="B22" s="10" t="s">
        <v>151</v>
      </c>
      <c r="C22" s="43" t="s">
        <v>271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ht="23.25" customHeight="1">
      <c r="A23" s="10">
        <v>2082602</v>
      </c>
      <c r="B23" s="10" t="s">
        <v>151</v>
      </c>
      <c r="C23" s="43" t="s">
        <v>272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23.25" customHeight="1">
      <c r="A24" s="10">
        <v>2082602</v>
      </c>
      <c r="B24" s="10" t="s">
        <v>151</v>
      </c>
      <c r="C24" s="43" t="s">
        <v>267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23.25" customHeight="1">
      <c r="A25" s="10">
        <v>2082602</v>
      </c>
      <c r="B25" s="10" t="s">
        <v>151</v>
      </c>
      <c r="C25" s="43" t="s">
        <v>269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23.25" customHeight="1">
      <c r="A26" s="10">
        <v>2082602</v>
      </c>
      <c r="B26" s="10" t="s">
        <v>151</v>
      </c>
      <c r="C26" s="43" t="s">
        <v>268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</row>
  </sheetData>
  <sheetProtection formatCells="0" formatColumns="0" formatRows="0"/>
  <mergeCells count="7">
    <mergeCell ref="D5:J5"/>
    <mergeCell ref="E6:G6"/>
    <mergeCell ref="H6:J6"/>
    <mergeCell ref="A4:A7"/>
    <mergeCell ref="B4:B7"/>
    <mergeCell ref="C4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 scale="8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showGridLines="0" showZeros="0" workbookViewId="0" topLeftCell="A1">
      <selection activeCell="A1" sqref="A1"/>
    </sheetView>
  </sheetViews>
  <sheetFormatPr defaultColWidth="17.33203125" defaultRowHeight="23.25" customHeight="1"/>
  <cols>
    <col min="1" max="1" width="39.83203125" style="0" customWidth="1"/>
    <col min="2" max="2" width="42.16015625" style="0" customWidth="1"/>
    <col min="3" max="3" width="33.66015625" style="0" customWidth="1"/>
    <col min="4" max="4" width="42" style="0" customWidth="1"/>
  </cols>
  <sheetData>
    <row r="2" spans="1:4" ht="31.5" customHeight="1">
      <c r="A2" s="34" t="s">
        <v>345</v>
      </c>
      <c r="B2" s="35"/>
      <c r="C2" s="35"/>
      <c r="D2" s="35"/>
    </row>
    <row r="3" ht="23.25" customHeight="1">
      <c r="D3" s="36" t="s">
        <v>4</v>
      </c>
    </row>
    <row r="4" spans="1:4" ht="19.5" customHeight="1">
      <c r="A4" s="37" t="s">
        <v>156</v>
      </c>
      <c r="B4" s="7" t="s">
        <v>94</v>
      </c>
      <c r="C4" s="7" t="s">
        <v>258</v>
      </c>
      <c r="D4" s="38" t="s">
        <v>116</v>
      </c>
    </row>
    <row r="5" spans="1:4" ht="19.5" customHeight="1">
      <c r="A5" s="37"/>
      <c r="B5" s="7"/>
      <c r="C5" s="7"/>
      <c r="D5" s="39"/>
    </row>
    <row r="6" spans="1:4" ht="19.5" customHeight="1">
      <c r="A6" s="37"/>
      <c r="B6" s="7"/>
      <c r="C6" s="7"/>
      <c r="D6" s="40" t="s">
        <v>335</v>
      </c>
    </row>
    <row r="7" spans="1:4" ht="19.5" customHeight="1">
      <c r="A7" s="37"/>
      <c r="B7" s="7"/>
      <c r="C7" s="7"/>
      <c r="D7" s="40"/>
    </row>
    <row r="8" spans="1:4" ht="23.25" customHeight="1">
      <c r="A8" s="41" t="s">
        <v>110</v>
      </c>
      <c r="B8" s="41" t="s">
        <v>110</v>
      </c>
      <c r="C8" s="41" t="s">
        <v>110</v>
      </c>
      <c r="D8" s="42">
        <v>1</v>
      </c>
    </row>
    <row r="9" spans="1:4" s="1" customFormat="1" ht="23.25" customHeight="1">
      <c r="A9" s="10"/>
      <c r="B9" s="10" t="s">
        <v>102</v>
      </c>
      <c r="C9" s="43"/>
      <c r="D9" s="32">
        <v>0</v>
      </c>
    </row>
    <row r="10" spans="1:4" ht="23.25" customHeight="1">
      <c r="A10" s="10">
        <v>304</v>
      </c>
      <c r="B10" s="10" t="s">
        <v>142</v>
      </c>
      <c r="C10" s="43"/>
      <c r="D10" s="32">
        <v>0</v>
      </c>
    </row>
    <row r="11" spans="1:4" ht="23.25" customHeight="1">
      <c r="A11" s="10">
        <v>304001</v>
      </c>
      <c r="B11" s="10" t="s">
        <v>143</v>
      </c>
      <c r="C11" s="43"/>
      <c r="D11" s="32">
        <v>0</v>
      </c>
    </row>
    <row r="12" spans="1:4" ht="23.25" customHeight="1">
      <c r="A12" s="10">
        <v>208</v>
      </c>
      <c r="B12" s="10" t="s">
        <v>144</v>
      </c>
      <c r="C12" s="43"/>
      <c r="D12" s="32">
        <v>0</v>
      </c>
    </row>
    <row r="13" spans="1:4" ht="23.25" customHeight="1">
      <c r="A13" s="10">
        <v>20801</v>
      </c>
      <c r="B13" s="10" t="s">
        <v>145</v>
      </c>
      <c r="C13" s="43"/>
      <c r="D13" s="32">
        <v>0</v>
      </c>
    </row>
    <row r="14" spans="1:4" ht="23.25" customHeight="1">
      <c r="A14" s="10">
        <v>2080109</v>
      </c>
      <c r="B14" s="10" t="s">
        <v>146</v>
      </c>
      <c r="C14" s="43" t="s">
        <v>262</v>
      </c>
      <c r="D14" s="32">
        <v>0</v>
      </c>
    </row>
    <row r="15" spans="1:4" ht="23.25" customHeight="1">
      <c r="A15" s="10">
        <v>2080109</v>
      </c>
      <c r="B15" s="10" t="s">
        <v>146</v>
      </c>
      <c r="C15" s="43" t="s">
        <v>260</v>
      </c>
      <c r="D15" s="32">
        <v>0</v>
      </c>
    </row>
    <row r="16" spans="1:4" ht="23.25" customHeight="1">
      <c r="A16" s="10">
        <v>20805</v>
      </c>
      <c r="B16" s="10" t="s">
        <v>147</v>
      </c>
      <c r="C16" s="43"/>
      <c r="D16" s="32">
        <v>0</v>
      </c>
    </row>
    <row r="17" spans="1:4" ht="23.25" customHeight="1">
      <c r="A17" s="10">
        <v>2080507</v>
      </c>
      <c r="B17" s="10" t="s">
        <v>148</v>
      </c>
      <c r="C17" s="43" t="s">
        <v>263</v>
      </c>
      <c r="D17" s="32">
        <v>0</v>
      </c>
    </row>
    <row r="18" spans="1:4" ht="23.25" customHeight="1">
      <c r="A18" s="10">
        <v>20826</v>
      </c>
      <c r="B18" s="10" t="s">
        <v>149</v>
      </c>
      <c r="C18" s="43"/>
      <c r="D18" s="32">
        <v>0</v>
      </c>
    </row>
    <row r="19" spans="1:4" ht="23.25" customHeight="1">
      <c r="A19" s="10">
        <v>2082601</v>
      </c>
      <c r="B19" s="10" t="s">
        <v>150</v>
      </c>
      <c r="C19" s="43" t="s">
        <v>264</v>
      </c>
      <c r="D19" s="32">
        <v>0</v>
      </c>
    </row>
    <row r="20" spans="1:4" ht="23.25" customHeight="1">
      <c r="A20" s="10">
        <v>2082601</v>
      </c>
      <c r="B20" s="10" t="s">
        <v>150</v>
      </c>
      <c r="C20" s="43" t="s">
        <v>265</v>
      </c>
      <c r="D20" s="32">
        <v>0</v>
      </c>
    </row>
    <row r="21" spans="1:4" ht="23.25" customHeight="1">
      <c r="A21" s="10">
        <v>2082602</v>
      </c>
      <c r="B21" s="10" t="s">
        <v>151</v>
      </c>
      <c r="C21" s="43" t="s">
        <v>270</v>
      </c>
      <c r="D21" s="32">
        <v>0</v>
      </c>
    </row>
    <row r="22" spans="1:4" ht="23.25" customHeight="1">
      <c r="A22" s="10">
        <v>2082602</v>
      </c>
      <c r="B22" s="10" t="s">
        <v>151</v>
      </c>
      <c r="C22" s="43" t="s">
        <v>272</v>
      </c>
      <c r="D22" s="32">
        <v>0</v>
      </c>
    </row>
    <row r="23" spans="1:4" ht="23.25" customHeight="1">
      <c r="A23" s="10">
        <v>2082602</v>
      </c>
      <c r="B23" s="10" t="s">
        <v>151</v>
      </c>
      <c r="C23" s="43" t="s">
        <v>271</v>
      </c>
      <c r="D23" s="32">
        <v>0</v>
      </c>
    </row>
    <row r="24" spans="1:4" ht="23.25" customHeight="1">
      <c r="A24" s="10">
        <v>2082602</v>
      </c>
      <c r="B24" s="10" t="s">
        <v>151</v>
      </c>
      <c r="C24" s="43" t="s">
        <v>269</v>
      </c>
      <c r="D24" s="32">
        <v>0</v>
      </c>
    </row>
    <row r="25" spans="1:4" ht="23.25" customHeight="1">
      <c r="A25" s="10">
        <v>2082602</v>
      </c>
      <c r="B25" s="10" t="s">
        <v>151</v>
      </c>
      <c r="C25" s="43" t="s">
        <v>268</v>
      </c>
      <c r="D25" s="32">
        <v>0</v>
      </c>
    </row>
    <row r="26" spans="1:4" ht="23.25" customHeight="1">
      <c r="A26" s="10">
        <v>2082602</v>
      </c>
      <c r="B26" s="10" t="s">
        <v>151</v>
      </c>
      <c r="C26" s="43" t="s">
        <v>267</v>
      </c>
      <c r="D26" s="32">
        <v>0</v>
      </c>
    </row>
  </sheetData>
  <sheetProtection formatCells="0" formatColumns="0" formatRows="0"/>
  <mergeCells count="5">
    <mergeCell ref="A4:A7"/>
    <mergeCell ref="B4:B7"/>
    <mergeCell ref="C4:C7"/>
    <mergeCell ref="D4:D5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showGridLines="0" showZeros="0" workbookViewId="0" topLeftCell="A1">
      <selection activeCell="A1" sqref="A1"/>
    </sheetView>
  </sheetViews>
  <sheetFormatPr defaultColWidth="17.33203125" defaultRowHeight="23.25" customHeight="1"/>
  <cols>
    <col min="1" max="3" width="35.16015625" style="0" customWidth="1"/>
    <col min="4" max="4" width="47.83203125" style="0" customWidth="1"/>
  </cols>
  <sheetData>
    <row r="2" spans="1:4" ht="31.5" customHeight="1">
      <c r="A2" s="34" t="s">
        <v>346</v>
      </c>
      <c r="B2" s="35"/>
      <c r="C2" s="35"/>
      <c r="D2" s="35"/>
    </row>
    <row r="3" ht="23.25" customHeight="1">
      <c r="D3" s="36" t="s">
        <v>4</v>
      </c>
    </row>
    <row r="4" spans="1:4" ht="23.25" customHeight="1">
      <c r="A4" s="37" t="s">
        <v>156</v>
      </c>
      <c r="B4" s="7" t="s">
        <v>94</v>
      </c>
      <c r="C4" s="7" t="s">
        <v>258</v>
      </c>
      <c r="D4" s="38" t="s">
        <v>117</v>
      </c>
    </row>
    <row r="5" spans="1:4" ht="23.25" customHeight="1">
      <c r="A5" s="37"/>
      <c r="B5" s="7"/>
      <c r="C5" s="7"/>
      <c r="D5" s="39"/>
    </row>
    <row r="6" spans="1:4" ht="23.25" customHeight="1">
      <c r="A6" s="37"/>
      <c r="B6" s="7"/>
      <c r="C6" s="7"/>
      <c r="D6" s="40" t="s">
        <v>123</v>
      </c>
    </row>
    <row r="7" spans="1:4" ht="23.25" customHeight="1">
      <c r="A7" s="37"/>
      <c r="B7" s="7"/>
      <c r="C7" s="7"/>
      <c r="D7" s="40"/>
    </row>
    <row r="8" spans="1:4" ht="23.25" customHeight="1">
      <c r="A8" s="41" t="s">
        <v>110</v>
      </c>
      <c r="B8" s="41" t="s">
        <v>110</v>
      </c>
      <c r="C8" s="41" t="s">
        <v>110</v>
      </c>
      <c r="D8" s="42">
        <v>1</v>
      </c>
    </row>
    <row r="9" spans="1:4" s="1" customFormat="1" ht="23.25" customHeight="1">
      <c r="A9" s="10"/>
      <c r="B9" s="10" t="s">
        <v>102</v>
      </c>
      <c r="C9" s="43"/>
      <c r="D9" s="32">
        <v>0</v>
      </c>
    </row>
    <row r="10" spans="1:4" ht="23.25" customHeight="1">
      <c r="A10" s="10">
        <v>304</v>
      </c>
      <c r="B10" s="10" t="s">
        <v>142</v>
      </c>
      <c r="C10" s="43"/>
      <c r="D10" s="32">
        <v>0</v>
      </c>
    </row>
    <row r="11" spans="1:4" ht="23.25" customHeight="1">
      <c r="A11" s="10">
        <v>304001</v>
      </c>
      <c r="B11" s="10" t="s">
        <v>143</v>
      </c>
      <c r="C11" s="43"/>
      <c r="D11" s="32">
        <v>0</v>
      </c>
    </row>
    <row r="12" spans="1:4" ht="23.25" customHeight="1">
      <c r="A12" s="10">
        <v>208</v>
      </c>
      <c r="B12" s="10" t="s">
        <v>144</v>
      </c>
      <c r="C12" s="43"/>
      <c r="D12" s="32">
        <v>0</v>
      </c>
    </row>
    <row r="13" spans="1:4" ht="23.25" customHeight="1">
      <c r="A13" s="10">
        <v>20801</v>
      </c>
      <c r="B13" s="10" t="s">
        <v>145</v>
      </c>
      <c r="C13" s="43"/>
      <c r="D13" s="32">
        <v>0</v>
      </c>
    </row>
    <row r="14" spans="1:4" ht="23.25" customHeight="1">
      <c r="A14" s="10">
        <v>2080109</v>
      </c>
      <c r="B14" s="10" t="s">
        <v>146</v>
      </c>
      <c r="C14" s="43" t="s">
        <v>262</v>
      </c>
      <c r="D14" s="32">
        <v>0</v>
      </c>
    </row>
    <row r="15" spans="1:4" ht="23.25" customHeight="1">
      <c r="A15" s="10">
        <v>2080109</v>
      </c>
      <c r="B15" s="10" t="s">
        <v>146</v>
      </c>
      <c r="C15" s="43" t="s">
        <v>260</v>
      </c>
      <c r="D15" s="32">
        <v>0</v>
      </c>
    </row>
    <row r="16" spans="1:4" ht="23.25" customHeight="1">
      <c r="A16" s="10">
        <v>20805</v>
      </c>
      <c r="B16" s="10" t="s">
        <v>147</v>
      </c>
      <c r="C16" s="43"/>
      <c r="D16" s="32">
        <v>0</v>
      </c>
    </row>
    <row r="17" spans="1:4" ht="23.25" customHeight="1">
      <c r="A17" s="10">
        <v>2080507</v>
      </c>
      <c r="B17" s="10" t="s">
        <v>148</v>
      </c>
      <c r="C17" s="43" t="s">
        <v>263</v>
      </c>
      <c r="D17" s="32">
        <v>0</v>
      </c>
    </row>
    <row r="18" spans="1:4" ht="23.25" customHeight="1">
      <c r="A18" s="10">
        <v>20826</v>
      </c>
      <c r="B18" s="10" t="s">
        <v>149</v>
      </c>
      <c r="C18" s="43"/>
      <c r="D18" s="32">
        <v>0</v>
      </c>
    </row>
    <row r="19" spans="1:4" ht="23.25" customHeight="1">
      <c r="A19" s="10">
        <v>2082601</v>
      </c>
      <c r="B19" s="10" t="s">
        <v>150</v>
      </c>
      <c r="C19" s="43" t="s">
        <v>264</v>
      </c>
      <c r="D19" s="32">
        <v>0</v>
      </c>
    </row>
    <row r="20" spans="1:4" ht="23.25" customHeight="1">
      <c r="A20" s="10">
        <v>2082601</v>
      </c>
      <c r="B20" s="10" t="s">
        <v>150</v>
      </c>
      <c r="C20" s="43" t="s">
        <v>265</v>
      </c>
      <c r="D20" s="32">
        <v>0</v>
      </c>
    </row>
    <row r="21" spans="1:4" ht="23.25" customHeight="1">
      <c r="A21" s="10">
        <v>2082602</v>
      </c>
      <c r="B21" s="10" t="s">
        <v>151</v>
      </c>
      <c r="C21" s="43" t="s">
        <v>272</v>
      </c>
      <c r="D21" s="32">
        <v>0</v>
      </c>
    </row>
    <row r="22" spans="1:4" ht="23.25" customHeight="1">
      <c r="A22" s="10">
        <v>2082602</v>
      </c>
      <c r="B22" s="10" t="s">
        <v>151</v>
      </c>
      <c r="C22" s="43" t="s">
        <v>267</v>
      </c>
      <c r="D22" s="32">
        <v>0</v>
      </c>
    </row>
    <row r="23" spans="1:4" ht="23.25" customHeight="1">
      <c r="A23" s="10">
        <v>2082602</v>
      </c>
      <c r="B23" s="10" t="s">
        <v>151</v>
      </c>
      <c r="C23" s="43" t="s">
        <v>268</v>
      </c>
      <c r="D23" s="32">
        <v>0</v>
      </c>
    </row>
    <row r="24" spans="1:4" ht="23.25" customHeight="1">
      <c r="A24" s="10">
        <v>2082602</v>
      </c>
      <c r="B24" s="10" t="s">
        <v>151</v>
      </c>
      <c r="C24" s="43" t="s">
        <v>271</v>
      </c>
      <c r="D24" s="32">
        <v>0</v>
      </c>
    </row>
    <row r="25" spans="1:4" ht="23.25" customHeight="1">
      <c r="A25" s="10">
        <v>2082602</v>
      </c>
      <c r="B25" s="10" t="s">
        <v>151</v>
      </c>
      <c r="C25" s="43" t="s">
        <v>270</v>
      </c>
      <c r="D25" s="32">
        <v>0</v>
      </c>
    </row>
    <row r="26" spans="1:4" ht="23.25" customHeight="1">
      <c r="A26" s="10">
        <v>2082602</v>
      </c>
      <c r="B26" s="10" t="s">
        <v>151</v>
      </c>
      <c r="C26" s="43" t="s">
        <v>269</v>
      </c>
      <c r="D26" s="32">
        <v>0</v>
      </c>
    </row>
  </sheetData>
  <sheetProtection formatCells="0" formatColumns="0" formatRows="0"/>
  <mergeCells count="5">
    <mergeCell ref="A4:A7"/>
    <mergeCell ref="B4:B7"/>
    <mergeCell ref="C4:C7"/>
    <mergeCell ref="D4:D5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fitToHeight="111" fitToWidth="1" horizontalDpi="1200" verticalDpi="12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4"/>
  <sheetViews>
    <sheetView showGridLines="0" showZeros="0" workbookViewId="0" topLeftCell="A1">
      <selection activeCell="A1" sqref="A1"/>
    </sheetView>
  </sheetViews>
  <sheetFormatPr defaultColWidth="14.83203125" defaultRowHeight="20.25" customHeight="1"/>
  <cols>
    <col min="1" max="2" width="22.66015625" style="0" customWidth="1"/>
    <col min="3" max="3" width="23.66015625" style="0" customWidth="1"/>
    <col min="4" max="4" width="20.83203125" style="0" customWidth="1"/>
    <col min="5" max="6" width="14.83203125" style="0" customWidth="1"/>
    <col min="7" max="7" width="21.16015625" style="0" customWidth="1"/>
    <col min="8" max="9" width="14.83203125" style="0" customWidth="1"/>
    <col min="10" max="10" width="18.16015625" style="0" customWidth="1"/>
  </cols>
  <sheetData>
    <row r="3" spans="1:12" ht="20.25" customHeight="1">
      <c r="A3" s="19" t="s">
        <v>347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0.25" customHeight="1">
      <c r="A4" s="20"/>
      <c r="B4" s="21"/>
      <c r="C4" s="21"/>
      <c r="D4" s="22"/>
      <c r="E4" s="22"/>
      <c r="F4" s="22"/>
      <c r="G4" s="21"/>
      <c r="H4" s="21"/>
      <c r="I4" s="21"/>
      <c r="J4" s="21"/>
      <c r="K4" s="21"/>
      <c r="L4" s="33" t="s">
        <v>4</v>
      </c>
    </row>
    <row r="5" spans="1:12" ht="20.25" customHeight="1">
      <c r="A5" s="23" t="s">
        <v>93</v>
      </c>
      <c r="B5" s="24" t="s">
        <v>94</v>
      </c>
      <c r="C5" s="25" t="s">
        <v>102</v>
      </c>
      <c r="D5" s="26" t="s">
        <v>157</v>
      </c>
      <c r="E5" s="26"/>
      <c r="F5" s="26"/>
      <c r="G5" s="27" t="s">
        <v>158</v>
      </c>
      <c r="H5" s="27"/>
      <c r="I5" s="27"/>
      <c r="J5" s="27"/>
      <c r="K5" s="27"/>
      <c r="L5" s="27"/>
    </row>
    <row r="6" spans="1:12" ht="20.25" customHeight="1">
      <c r="A6" s="23"/>
      <c r="B6" s="7"/>
      <c r="C6" s="27"/>
      <c r="D6" s="28" t="s">
        <v>124</v>
      </c>
      <c r="E6" s="28" t="s">
        <v>196</v>
      </c>
      <c r="F6" s="28" t="s">
        <v>203</v>
      </c>
      <c r="G6" s="29" t="s">
        <v>124</v>
      </c>
      <c r="H6" s="27" t="s">
        <v>348</v>
      </c>
      <c r="I6" s="27" t="s">
        <v>196</v>
      </c>
      <c r="J6" s="27" t="s">
        <v>349</v>
      </c>
      <c r="K6" s="27"/>
      <c r="L6" s="27"/>
    </row>
    <row r="7" spans="1:12" ht="33.75" customHeight="1">
      <c r="A7" s="23"/>
      <c r="B7" s="7"/>
      <c r="C7" s="27"/>
      <c r="D7" s="27"/>
      <c r="E7" s="27"/>
      <c r="F7" s="27"/>
      <c r="G7" s="29"/>
      <c r="H7" s="27"/>
      <c r="I7" s="27"/>
      <c r="J7" s="27" t="s">
        <v>102</v>
      </c>
      <c r="K7" s="27" t="s">
        <v>203</v>
      </c>
      <c r="L7" s="27" t="s">
        <v>250</v>
      </c>
    </row>
    <row r="8" spans="1:12" ht="20.25" customHeight="1">
      <c r="A8" s="30" t="s">
        <v>110</v>
      </c>
      <c r="B8" s="9" t="s">
        <v>110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</row>
    <row r="9" spans="1:12" s="1" customFormat="1" ht="20.25" customHeight="1">
      <c r="A9" s="10"/>
      <c r="B9" s="10" t="s">
        <v>102</v>
      </c>
      <c r="C9" s="32">
        <v>10000</v>
      </c>
      <c r="D9" s="32">
        <v>10000</v>
      </c>
      <c r="E9" s="32">
        <v>10000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</row>
    <row r="10" spans="1:12" ht="20.25" customHeight="1">
      <c r="A10" s="10">
        <v>304</v>
      </c>
      <c r="B10" s="10" t="s">
        <v>142</v>
      </c>
      <c r="C10" s="32">
        <v>10000</v>
      </c>
      <c r="D10" s="32">
        <v>10000</v>
      </c>
      <c r="E10" s="32">
        <v>10000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</row>
    <row r="11" spans="1:12" ht="20.25" customHeight="1">
      <c r="A11" s="10">
        <v>304001</v>
      </c>
      <c r="B11" s="10" t="s">
        <v>143</v>
      </c>
      <c r="C11" s="32">
        <v>10000</v>
      </c>
      <c r="D11" s="32">
        <v>10000</v>
      </c>
      <c r="E11" s="32">
        <v>10000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</row>
    <row r="12" spans="1:12" ht="20.25" customHeight="1">
      <c r="A12" s="10">
        <v>208</v>
      </c>
      <c r="B12" s="10" t="s">
        <v>144</v>
      </c>
      <c r="C12" s="32">
        <v>10000</v>
      </c>
      <c r="D12" s="32">
        <v>10000</v>
      </c>
      <c r="E12" s="32">
        <v>10000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</row>
    <row r="13" spans="1:12" ht="20.25" customHeight="1">
      <c r="A13" s="10">
        <v>20801</v>
      </c>
      <c r="B13" s="10" t="s">
        <v>145</v>
      </c>
      <c r="C13" s="32">
        <v>10000</v>
      </c>
      <c r="D13" s="32">
        <v>10000</v>
      </c>
      <c r="E13" s="32">
        <v>10000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</row>
    <row r="14" spans="1:12" ht="20.25" customHeight="1">
      <c r="A14" s="10">
        <v>2080109</v>
      </c>
      <c r="B14" s="10" t="s">
        <v>146</v>
      </c>
      <c r="C14" s="32">
        <v>10000</v>
      </c>
      <c r="D14" s="32">
        <v>10000</v>
      </c>
      <c r="E14" s="32">
        <v>10000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</row>
  </sheetData>
  <sheetProtection formatCells="0" formatColumns="0" formatRows="0"/>
  <mergeCells count="12">
    <mergeCell ref="D5:F5"/>
    <mergeCell ref="G5:L5"/>
    <mergeCell ref="J6:L6"/>
    <mergeCell ref="A5:A7"/>
    <mergeCell ref="B5:B7"/>
    <mergeCell ref="C5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.3937007874015748" top="0.3937007874015748" bottom="0.3937007874015748" header="0.5118110236220472" footer="0.5118110236220472"/>
  <pageSetup fitToHeight="100" fitToWidth="1" horizontalDpi="1200" verticalDpi="1200" orientation="landscape" paperSize="9" scale="7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R19"/>
  <sheetViews>
    <sheetView showGridLines="0" showZeros="0" workbookViewId="0" topLeftCell="A1">
      <selection activeCell="A1" sqref="A1"/>
    </sheetView>
  </sheetViews>
  <sheetFormatPr defaultColWidth="15.16015625" defaultRowHeight="21.75" customHeight="1"/>
  <cols>
    <col min="1" max="1" width="21" style="0" customWidth="1"/>
    <col min="2" max="2" width="23" style="0" customWidth="1"/>
    <col min="3" max="3" width="26.5" style="0" customWidth="1"/>
    <col min="4" max="4" width="20.66015625" style="0" customWidth="1"/>
    <col min="5" max="7" width="15.16015625" style="0" customWidth="1"/>
    <col min="8" max="8" width="21.83203125" style="0" customWidth="1"/>
  </cols>
  <sheetData>
    <row r="1" ht="2.25" customHeight="1"/>
    <row r="2" ht="6.75" customHeight="1"/>
    <row r="3" spans="1:70" ht="34.5" customHeight="1">
      <c r="A3" s="2" t="s">
        <v>350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8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14"/>
    </row>
    <row r="5" spans="1:70" ht="21.7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5" t="s">
        <v>4</v>
      </c>
    </row>
    <row r="6" spans="1:70" ht="21.75" customHeight="1">
      <c r="A6" s="7" t="s">
        <v>156</v>
      </c>
      <c r="B6" s="7" t="s">
        <v>94</v>
      </c>
      <c r="C6" s="7" t="s">
        <v>114</v>
      </c>
      <c r="D6" s="8" t="s">
        <v>351</v>
      </c>
      <c r="E6" s="8"/>
      <c r="F6" s="8"/>
      <c r="G6" s="8"/>
      <c r="H6" s="8"/>
      <c r="I6" s="8" t="s">
        <v>352</v>
      </c>
      <c r="J6" s="8"/>
      <c r="K6" s="8"/>
      <c r="L6" s="8"/>
      <c r="M6" s="8"/>
      <c r="N6" s="8"/>
      <c r="O6" s="8"/>
      <c r="P6" s="8"/>
      <c r="Q6" s="8"/>
      <c r="R6" s="8"/>
      <c r="S6" s="8"/>
      <c r="T6" s="8" t="s">
        <v>353</v>
      </c>
      <c r="U6" s="8"/>
      <c r="V6" s="8"/>
      <c r="W6" s="8"/>
      <c r="X6" s="8"/>
      <c r="Y6" s="8"/>
      <c r="Z6" s="8"/>
      <c r="AA6" s="8"/>
      <c r="AB6" s="8" t="s">
        <v>354</v>
      </c>
      <c r="AC6" s="8"/>
      <c r="AD6" s="8"/>
      <c r="AE6" s="8"/>
      <c r="AF6" s="8"/>
      <c r="AG6" s="8"/>
      <c r="AH6" s="8"/>
      <c r="AI6" s="8" t="s">
        <v>355</v>
      </c>
      <c r="AJ6" s="8"/>
      <c r="AK6" s="8"/>
      <c r="AL6" s="8"/>
      <c r="AM6" s="8" t="s">
        <v>356</v>
      </c>
      <c r="AN6" s="8"/>
      <c r="AO6" s="8"/>
      <c r="AP6" s="8" t="s">
        <v>169</v>
      </c>
      <c r="AQ6" s="8"/>
      <c r="AR6" s="8"/>
      <c r="AS6" s="8"/>
      <c r="AT6" s="8" t="s">
        <v>357</v>
      </c>
      <c r="AU6" s="8"/>
      <c r="AV6" s="8"/>
      <c r="AW6" s="8" t="s">
        <v>161</v>
      </c>
      <c r="AX6" s="8"/>
      <c r="AY6" s="8"/>
      <c r="AZ6" s="8"/>
      <c r="BA6" s="8"/>
      <c r="BB6" s="8"/>
      <c r="BC6" s="8" t="s">
        <v>170</v>
      </c>
      <c r="BD6" s="8"/>
      <c r="BE6" s="8"/>
      <c r="BF6" s="8" t="s">
        <v>165</v>
      </c>
      <c r="BG6" s="8"/>
      <c r="BH6" s="8"/>
      <c r="BI6" s="8"/>
      <c r="BJ6" s="8"/>
      <c r="BK6" s="8" t="s">
        <v>77</v>
      </c>
      <c r="BL6" s="8"/>
      <c r="BM6" s="8"/>
      <c r="BN6" s="8" t="s">
        <v>73</v>
      </c>
      <c r="BO6" s="8"/>
      <c r="BP6" s="8"/>
      <c r="BQ6" s="8"/>
      <c r="BR6" s="8"/>
    </row>
    <row r="7" spans="1:70" ht="44.25" customHeight="1">
      <c r="A7" s="7"/>
      <c r="B7" s="7"/>
      <c r="C7" s="7"/>
      <c r="D7" s="7" t="s">
        <v>124</v>
      </c>
      <c r="E7" s="7" t="s">
        <v>358</v>
      </c>
      <c r="F7" s="7" t="s">
        <v>229</v>
      </c>
      <c r="G7" s="7" t="s">
        <v>178</v>
      </c>
      <c r="H7" s="7" t="s">
        <v>182</v>
      </c>
      <c r="I7" s="7" t="s">
        <v>124</v>
      </c>
      <c r="J7" s="7" t="s">
        <v>359</v>
      </c>
      <c r="K7" s="7" t="s">
        <v>194</v>
      </c>
      <c r="L7" s="7" t="s">
        <v>195</v>
      </c>
      <c r="M7" s="7" t="s">
        <v>360</v>
      </c>
      <c r="N7" s="7" t="s">
        <v>200</v>
      </c>
      <c r="O7" s="7" t="s">
        <v>196</v>
      </c>
      <c r="P7" s="7" t="s">
        <v>361</v>
      </c>
      <c r="Q7" s="7" t="s">
        <v>203</v>
      </c>
      <c r="R7" s="7" t="s">
        <v>193</v>
      </c>
      <c r="S7" s="7" t="s">
        <v>237</v>
      </c>
      <c r="T7" s="7" t="s">
        <v>124</v>
      </c>
      <c r="U7" s="7" t="s">
        <v>243</v>
      </c>
      <c r="V7" s="7" t="s">
        <v>246</v>
      </c>
      <c r="W7" s="7" t="s">
        <v>250</v>
      </c>
      <c r="X7" s="7" t="s">
        <v>362</v>
      </c>
      <c r="Y7" s="7" t="s">
        <v>363</v>
      </c>
      <c r="Z7" s="7" t="s">
        <v>364</v>
      </c>
      <c r="AA7" s="7" t="s">
        <v>365</v>
      </c>
      <c r="AB7" s="7" t="s">
        <v>124</v>
      </c>
      <c r="AC7" s="7" t="s">
        <v>243</v>
      </c>
      <c r="AD7" s="7" t="s">
        <v>246</v>
      </c>
      <c r="AE7" s="7" t="s">
        <v>250</v>
      </c>
      <c r="AF7" s="7" t="s">
        <v>363</v>
      </c>
      <c r="AG7" s="7" t="s">
        <v>364</v>
      </c>
      <c r="AH7" s="7" t="s">
        <v>365</v>
      </c>
      <c r="AI7" s="7" t="s">
        <v>124</v>
      </c>
      <c r="AJ7" s="7" t="s">
        <v>159</v>
      </c>
      <c r="AK7" s="7" t="s">
        <v>160</v>
      </c>
      <c r="AL7" s="7" t="s">
        <v>366</v>
      </c>
      <c r="AM7" s="7" t="s">
        <v>124</v>
      </c>
      <c r="AN7" s="7" t="s">
        <v>367</v>
      </c>
      <c r="AO7" s="7" t="s">
        <v>368</v>
      </c>
      <c r="AP7" s="7" t="s">
        <v>124</v>
      </c>
      <c r="AQ7" s="7" t="s">
        <v>369</v>
      </c>
      <c r="AR7" s="7" t="s">
        <v>370</v>
      </c>
      <c r="AS7" s="7" t="s">
        <v>256</v>
      </c>
      <c r="AT7" s="7" t="s">
        <v>124</v>
      </c>
      <c r="AU7" s="7" t="s">
        <v>371</v>
      </c>
      <c r="AV7" s="7" t="s">
        <v>372</v>
      </c>
      <c r="AW7" s="7" t="s">
        <v>124</v>
      </c>
      <c r="AX7" s="7" t="s">
        <v>373</v>
      </c>
      <c r="AY7" s="7" t="s">
        <v>239</v>
      </c>
      <c r="AZ7" s="7" t="s">
        <v>374</v>
      </c>
      <c r="BA7" s="7" t="s">
        <v>375</v>
      </c>
      <c r="BB7" s="7" t="s">
        <v>376</v>
      </c>
      <c r="BC7" s="7" t="s">
        <v>124</v>
      </c>
      <c r="BD7" s="7" t="s">
        <v>377</v>
      </c>
      <c r="BE7" s="7" t="s">
        <v>378</v>
      </c>
      <c r="BF7" s="7" t="s">
        <v>124</v>
      </c>
      <c r="BG7" s="7" t="s">
        <v>379</v>
      </c>
      <c r="BH7" s="7" t="s">
        <v>380</v>
      </c>
      <c r="BI7" s="7" t="s">
        <v>381</v>
      </c>
      <c r="BJ7" s="7" t="s">
        <v>382</v>
      </c>
      <c r="BK7" s="7" t="s">
        <v>124</v>
      </c>
      <c r="BL7" s="7" t="s">
        <v>383</v>
      </c>
      <c r="BM7" s="7" t="s">
        <v>384</v>
      </c>
      <c r="BN7" s="7" t="s">
        <v>124</v>
      </c>
      <c r="BO7" s="7" t="s">
        <v>385</v>
      </c>
      <c r="BP7" s="7" t="s">
        <v>386</v>
      </c>
      <c r="BQ7" s="7" t="s">
        <v>387</v>
      </c>
      <c r="BR7" s="7" t="s">
        <v>73</v>
      </c>
    </row>
    <row r="8" spans="1:70" ht="21.75" customHeight="1">
      <c r="A8" s="9" t="s">
        <v>110</v>
      </c>
      <c r="B8" s="9" t="s">
        <v>110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f>Q8+1</f>
        <v>16</v>
      </c>
      <c r="S8" s="9">
        <f aca="true" t="shared" si="0" ref="S8:BR8">R8+1</f>
        <v>17</v>
      </c>
      <c r="T8" s="9">
        <f t="shared" si="0"/>
        <v>18</v>
      </c>
      <c r="U8" s="9">
        <f t="shared" si="0"/>
        <v>19</v>
      </c>
      <c r="V8" s="9">
        <f t="shared" si="0"/>
        <v>20</v>
      </c>
      <c r="W8" s="9">
        <f t="shared" si="0"/>
        <v>21</v>
      </c>
      <c r="X8" s="9">
        <f t="shared" si="0"/>
        <v>22</v>
      </c>
      <c r="Y8" s="9">
        <f t="shared" si="0"/>
        <v>23</v>
      </c>
      <c r="Z8" s="9">
        <f t="shared" si="0"/>
        <v>24</v>
      </c>
      <c r="AA8" s="9">
        <f t="shared" si="0"/>
        <v>25</v>
      </c>
      <c r="AB8" s="9">
        <f t="shared" si="0"/>
        <v>26</v>
      </c>
      <c r="AC8" s="9">
        <f t="shared" si="0"/>
        <v>27</v>
      </c>
      <c r="AD8" s="9">
        <f t="shared" si="0"/>
        <v>28</v>
      </c>
      <c r="AE8" s="9">
        <f t="shared" si="0"/>
        <v>29</v>
      </c>
      <c r="AF8" s="9">
        <f t="shared" si="0"/>
        <v>30</v>
      </c>
      <c r="AG8" s="9">
        <f t="shared" si="0"/>
        <v>31</v>
      </c>
      <c r="AH8" s="9">
        <f t="shared" si="0"/>
        <v>32</v>
      </c>
      <c r="AI8" s="9">
        <f t="shared" si="0"/>
        <v>33</v>
      </c>
      <c r="AJ8" s="9">
        <f t="shared" si="0"/>
        <v>34</v>
      </c>
      <c r="AK8" s="9">
        <f t="shared" si="0"/>
        <v>35</v>
      </c>
      <c r="AL8" s="9">
        <f t="shared" si="0"/>
        <v>36</v>
      </c>
      <c r="AM8" s="9">
        <f t="shared" si="0"/>
        <v>37</v>
      </c>
      <c r="AN8" s="9">
        <f t="shared" si="0"/>
        <v>38</v>
      </c>
      <c r="AO8" s="9">
        <f t="shared" si="0"/>
        <v>39</v>
      </c>
      <c r="AP8" s="9">
        <f t="shared" si="0"/>
        <v>40</v>
      </c>
      <c r="AQ8" s="9">
        <f t="shared" si="0"/>
        <v>41</v>
      </c>
      <c r="AR8" s="9">
        <f t="shared" si="0"/>
        <v>42</v>
      </c>
      <c r="AS8" s="9">
        <f t="shared" si="0"/>
        <v>43</v>
      </c>
      <c r="AT8" s="9">
        <f t="shared" si="0"/>
        <v>44</v>
      </c>
      <c r="AU8" s="9">
        <f t="shared" si="0"/>
        <v>45</v>
      </c>
      <c r="AV8" s="9">
        <f t="shared" si="0"/>
        <v>46</v>
      </c>
      <c r="AW8" s="9">
        <f t="shared" si="0"/>
        <v>47</v>
      </c>
      <c r="AX8" s="9">
        <f t="shared" si="0"/>
        <v>48</v>
      </c>
      <c r="AY8" s="9">
        <f t="shared" si="0"/>
        <v>49</v>
      </c>
      <c r="AZ8" s="9">
        <f t="shared" si="0"/>
        <v>50</v>
      </c>
      <c r="BA8" s="9">
        <f t="shared" si="0"/>
        <v>51</v>
      </c>
      <c r="BB8" s="9">
        <f t="shared" si="0"/>
        <v>52</v>
      </c>
      <c r="BC8" s="9">
        <f t="shared" si="0"/>
        <v>53</v>
      </c>
      <c r="BD8" s="9">
        <f t="shared" si="0"/>
        <v>54</v>
      </c>
      <c r="BE8" s="9">
        <f t="shared" si="0"/>
        <v>55</v>
      </c>
      <c r="BF8" s="9">
        <f t="shared" si="0"/>
        <v>56</v>
      </c>
      <c r="BG8" s="9">
        <f t="shared" si="0"/>
        <v>57</v>
      </c>
      <c r="BH8" s="9">
        <f t="shared" si="0"/>
        <v>58</v>
      </c>
      <c r="BI8" s="9">
        <f t="shared" si="0"/>
        <v>59</v>
      </c>
      <c r="BJ8" s="9">
        <f t="shared" si="0"/>
        <v>60</v>
      </c>
      <c r="BK8" s="9">
        <f t="shared" si="0"/>
        <v>61</v>
      </c>
      <c r="BL8" s="9">
        <f t="shared" si="0"/>
        <v>62</v>
      </c>
      <c r="BM8" s="9">
        <f t="shared" si="0"/>
        <v>63</v>
      </c>
      <c r="BN8" s="9">
        <f t="shared" si="0"/>
        <v>64</v>
      </c>
      <c r="BO8" s="9">
        <f t="shared" si="0"/>
        <v>65</v>
      </c>
      <c r="BP8" s="9">
        <f t="shared" si="0"/>
        <v>66</v>
      </c>
      <c r="BQ8" s="9">
        <f t="shared" si="0"/>
        <v>67</v>
      </c>
      <c r="BR8" s="9">
        <f t="shared" si="0"/>
        <v>68</v>
      </c>
    </row>
    <row r="9" spans="1:70" s="1" customFormat="1" ht="21.75" customHeight="1">
      <c r="A9" s="10"/>
      <c r="B9" s="16" t="s">
        <v>102</v>
      </c>
      <c r="C9" s="17">
        <v>80087660.21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13962890.88</v>
      </c>
      <c r="AJ9" s="12">
        <v>13104824.64</v>
      </c>
      <c r="AK9" s="12">
        <v>858066.24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54260476</v>
      </c>
      <c r="AX9" s="12">
        <v>0</v>
      </c>
      <c r="AY9" s="12">
        <v>0</v>
      </c>
      <c r="AZ9" s="12">
        <v>0</v>
      </c>
      <c r="BA9" s="12">
        <v>669468</v>
      </c>
      <c r="BB9" s="12">
        <v>53591008</v>
      </c>
      <c r="BC9" s="12">
        <v>0</v>
      </c>
      <c r="BD9" s="12">
        <v>0</v>
      </c>
      <c r="BE9" s="12">
        <v>0</v>
      </c>
      <c r="BF9" s="12">
        <v>11864293.33</v>
      </c>
      <c r="BG9" s="12">
        <v>11864293.33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</row>
    <row r="10" spans="1:70" ht="21.75" customHeight="1">
      <c r="A10" s="10">
        <v>304</v>
      </c>
      <c r="B10" s="18" t="s">
        <v>142</v>
      </c>
      <c r="C10" s="17">
        <v>80087660.21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13962890.88</v>
      </c>
      <c r="AJ10" s="12">
        <v>13104824.64</v>
      </c>
      <c r="AK10" s="12">
        <v>858066.24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54260476</v>
      </c>
      <c r="AX10" s="12">
        <v>0</v>
      </c>
      <c r="AY10" s="12">
        <v>0</v>
      </c>
      <c r="AZ10" s="12">
        <v>0</v>
      </c>
      <c r="BA10" s="12">
        <v>669468</v>
      </c>
      <c r="BB10" s="12">
        <v>53591008</v>
      </c>
      <c r="BC10" s="12">
        <v>0</v>
      </c>
      <c r="BD10" s="12">
        <v>0</v>
      </c>
      <c r="BE10" s="12">
        <v>0</v>
      </c>
      <c r="BF10" s="12">
        <v>11864293.33</v>
      </c>
      <c r="BG10" s="12">
        <v>11864293.33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</row>
    <row r="11" spans="1:70" ht="21.75" customHeight="1">
      <c r="A11" s="10">
        <v>304001</v>
      </c>
      <c r="B11" s="18" t="s">
        <v>143</v>
      </c>
      <c r="C11" s="17">
        <v>80087660.21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13962890.88</v>
      </c>
      <c r="AJ11" s="12">
        <v>13104824.64</v>
      </c>
      <c r="AK11" s="12">
        <v>858066.24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54260476</v>
      </c>
      <c r="AX11" s="12">
        <v>0</v>
      </c>
      <c r="AY11" s="12">
        <v>0</v>
      </c>
      <c r="AZ11" s="12">
        <v>0</v>
      </c>
      <c r="BA11" s="12">
        <v>669468</v>
      </c>
      <c r="BB11" s="12">
        <v>53591008</v>
      </c>
      <c r="BC11" s="12">
        <v>0</v>
      </c>
      <c r="BD11" s="12">
        <v>0</v>
      </c>
      <c r="BE11" s="12">
        <v>0</v>
      </c>
      <c r="BF11" s="12">
        <v>11864293.33</v>
      </c>
      <c r="BG11" s="12">
        <v>11864293.33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</row>
    <row r="12" spans="1:70" ht="21.75" customHeight="1">
      <c r="A12" s="10">
        <v>208</v>
      </c>
      <c r="B12" s="18" t="s">
        <v>144</v>
      </c>
      <c r="C12" s="17">
        <v>80087660.21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13962890.88</v>
      </c>
      <c r="AJ12" s="12">
        <v>13104824.64</v>
      </c>
      <c r="AK12" s="12">
        <v>858066.24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54260476</v>
      </c>
      <c r="AX12" s="12">
        <v>0</v>
      </c>
      <c r="AY12" s="12">
        <v>0</v>
      </c>
      <c r="AZ12" s="12">
        <v>0</v>
      </c>
      <c r="BA12" s="12">
        <v>669468</v>
      </c>
      <c r="BB12" s="12">
        <v>53591008</v>
      </c>
      <c r="BC12" s="12">
        <v>0</v>
      </c>
      <c r="BD12" s="12">
        <v>0</v>
      </c>
      <c r="BE12" s="12">
        <v>0</v>
      </c>
      <c r="BF12" s="12">
        <v>11864293.33</v>
      </c>
      <c r="BG12" s="12">
        <v>11864293.33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</row>
    <row r="13" spans="1:70" ht="21.75" customHeight="1">
      <c r="A13" s="10">
        <v>20801</v>
      </c>
      <c r="B13" s="18" t="s">
        <v>145</v>
      </c>
      <c r="C13" s="17">
        <v>5453366.88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4462890.88</v>
      </c>
      <c r="AJ13" s="12">
        <v>3604824.64</v>
      </c>
      <c r="AK13" s="12">
        <v>858066.24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990476</v>
      </c>
      <c r="AX13" s="12">
        <v>0</v>
      </c>
      <c r="AY13" s="12">
        <v>0</v>
      </c>
      <c r="AZ13" s="12">
        <v>0</v>
      </c>
      <c r="BA13" s="12">
        <v>669468</v>
      </c>
      <c r="BB13" s="12">
        <v>321008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</row>
    <row r="14" spans="1:70" ht="21.75" customHeight="1">
      <c r="A14" s="10">
        <v>2080109</v>
      </c>
      <c r="B14" s="18" t="s">
        <v>146</v>
      </c>
      <c r="C14" s="17">
        <v>5453366.88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4462890.88</v>
      </c>
      <c r="AJ14" s="12">
        <v>3604824.64</v>
      </c>
      <c r="AK14" s="12">
        <v>858066.24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990476</v>
      </c>
      <c r="AX14" s="12">
        <v>0</v>
      </c>
      <c r="AY14" s="12">
        <v>0</v>
      </c>
      <c r="AZ14" s="12">
        <v>0</v>
      </c>
      <c r="BA14" s="12">
        <v>669468</v>
      </c>
      <c r="BB14" s="12">
        <v>321008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</row>
    <row r="15" spans="1:70" ht="21.75" customHeight="1">
      <c r="A15" s="10">
        <v>20805</v>
      </c>
      <c r="B15" s="18" t="s">
        <v>147</v>
      </c>
      <c r="C15" s="17">
        <v>13150000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13150000</v>
      </c>
      <c r="AX15" s="12">
        <v>0</v>
      </c>
      <c r="AY15" s="12">
        <v>0</v>
      </c>
      <c r="AZ15" s="12">
        <v>0</v>
      </c>
      <c r="BA15" s="12">
        <v>0</v>
      </c>
      <c r="BB15" s="12">
        <v>13150000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</row>
    <row r="16" spans="1:70" ht="21.75" customHeight="1">
      <c r="A16" s="10">
        <v>2080507</v>
      </c>
      <c r="B16" s="18" t="s">
        <v>148</v>
      </c>
      <c r="C16" s="17">
        <v>13150000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13150000</v>
      </c>
      <c r="AX16" s="12">
        <v>0</v>
      </c>
      <c r="AY16" s="12">
        <v>0</v>
      </c>
      <c r="AZ16" s="12">
        <v>0</v>
      </c>
      <c r="BA16" s="12">
        <v>0</v>
      </c>
      <c r="BB16" s="12">
        <v>13150000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</row>
    <row r="17" spans="1:70" ht="21.75" customHeight="1">
      <c r="A17" s="10">
        <v>20826</v>
      </c>
      <c r="B17" s="18" t="s">
        <v>149</v>
      </c>
      <c r="C17" s="17">
        <v>61484293.33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9500000</v>
      </c>
      <c r="AJ17" s="12">
        <v>9500000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40120000</v>
      </c>
      <c r="AX17" s="12">
        <v>0</v>
      </c>
      <c r="AY17" s="12">
        <v>0</v>
      </c>
      <c r="AZ17" s="12">
        <v>0</v>
      </c>
      <c r="BA17" s="12">
        <v>0</v>
      </c>
      <c r="BB17" s="12">
        <v>40120000</v>
      </c>
      <c r="BC17" s="12">
        <v>0</v>
      </c>
      <c r="BD17" s="12">
        <v>0</v>
      </c>
      <c r="BE17" s="12">
        <v>0</v>
      </c>
      <c r="BF17" s="12">
        <v>11864293.33</v>
      </c>
      <c r="BG17" s="12">
        <v>11864293.33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</row>
    <row r="18" spans="1:70" ht="21.75" customHeight="1">
      <c r="A18" s="10">
        <v>2082601</v>
      </c>
      <c r="B18" s="18" t="s">
        <v>150</v>
      </c>
      <c r="C18" s="17">
        <v>15864293.33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4000000</v>
      </c>
      <c r="AJ18" s="12">
        <v>4000000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11864293.33</v>
      </c>
      <c r="BG18" s="12">
        <v>11864293.33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</row>
    <row r="19" spans="1:70" ht="21.75" customHeight="1">
      <c r="A19" s="10">
        <v>2082602</v>
      </c>
      <c r="B19" s="18" t="s">
        <v>151</v>
      </c>
      <c r="C19" s="17">
        <v>45620000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5500000</v>
      </c>
      <c r="AJ19" s="12">
        <v>5500000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40120000</v>
      </c>
      <c r="AX19" s="12">
        <v>0</v>
      </c>
      <c r="AY19" s="12">
        <v>0</v>
      </c>
      <c r="AZ19" s="12">
        <v>0</v>
      </c>
      <c r="BA19" s="12">
        <v>0</v>
      </c>
      <c r="BB19" s="12">
        <v>40120000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</row>
  </sheetData>
  <sheetProtection formatCells="0" formatColumns="0" formatRows="0"/>
  <mergeCells count="3">
    <mergeCell ref="A6:A7"/>
    <mergeCell ref="B6:B7"/>
    <mergeCell ref="C6:C7"/>
  </mergeCells>
  <printOptions horizontalCentered="1"/>
  <pageMargins left="0.39305555555555555" right="0.39305555555555555" top="0.39305555555555555" bottom="0.39305555555555555" header="0.5111111111111111" footer="0.5111111111111111"/>
  <pageSetup fitToHeight="100" fitToWidth="1" horizontalDpi="1200" verticalDpi="1200" orientation="landscape" paperSize="9" scale="56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7"/>
  <sheetViews>
    <sheetView showGridLines="0" showZeros="0" workbookViewId="0" topLeftCell="A1">
      <selection activeCell="A1" sqref="A1"/>
    </sheetView>
  </sheetViews>
  <sheetFormatPr defaultColWidth="15.16015625" defaultRowHeight="21.75" customHeight="1"/>
  <cols>
    <col min="1" max="1" width="21" style="0" customWidth="1"/>
    <col min="2" max="2" width="23" style="0" customWidth="1"/>
    <col min="3" max="3" width="26.5" style="0" customWidth="1"/>
    <col min="4" max="4" width="20.66015625" style="0" customWidth="1"/>
    <col min="5" max="7" width="15.16015625" style="0" customWidth="1"/>
    <col min="8" max="8" width="21.83203125" style="0" customWidth="1"/>
  </cols>
  <sheetData>
    <row r="1" ht="2.25" customHeight="1"/>
    <row r="2" ht="6.75" customHeight="1"/>
    <row r="3" spans="1:18" ht="34.5" customHeight="1">
      <c r="A3" s="2" t="s">
        <v>155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8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1:18" ht="21.75" customHeigh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3"/>
      <c r="Q5" s="13"/>
      <c r="R5" s="15" t="s">
        <v>4</v>
      </c>
    </row>
    <row r="6" spans="1:18" ht="21.75" customHeight="1">
      <c r="A6" s="7" t="s">
        <v>388</v>
      </c>
      <c r="B6" s="7" t="s">
        <v>389</v>
      </c>
      <c r="C6" s="7" t="s">
        <v>114</v>
      </c>
      <c r="D6" s="8" t="s">
        <v>157</v>
      </c>
      <c r="E6" s="8"/>
      <c r="F6" s="8"/>
      <c r="G6" s="8"/>
      <c r="H6" s="8" t="s">
        <v>158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4.25" customHeight="1">
      <c r="A7" s="7"/>
      <c r="B7" s="7"/>
      <c r="C7" s="7"/>
      <c r="D7" s="7" t="s">
        <v>102</v>
      </c>
      <c r="E7" s="7" t="s">
        <v>159</v>
      </c>
      <c r="F7" s="7" t="s">
        <v>160</v>
      </c>
      <c r="G7" s="7" t="s">
        <v>161</v>
      </c>
      <c r="H7" s="7" t="s">
        <v>102</v>
      </c>
      <c r="I7" s="7" t="s">
        <v>162</v>
      </c>
      <c r="J7" s="7" t="s">
        <v>163</v>
      </c>
      <c r="K7" s="7" t="s">
        <v>164</v>
      </c>
      <c r="L7" s="7" t="s">
        <v>165</v>
      </c>
      <c r="M7" s="7" t="s">
        <v>166</v>
      </c>
      <c r="N7" s="7" t="s">
        <v>167</v>
      </c>
      <c r="O7" s="7" t="s">
        <v>168</v>
      </c>
      <c r="P7" s="7" t="s">
        <v>169</v>
      </c>
      <c r="Q7" s="7" t="s">
        <v>170</v>
      </c>
      <c r="R7" s="7" t="s">
        <v>73</v>
      </c>
    </row>
    <row r="8" spans="1:18" ht="21.75" customHeight="1">
      <c r="A8" s="9" t="s">
        <v>110</v>
      </c>
      <c r="B8" s="9" t="s">
        <v>110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</row>
    <row r="9" spans="1:18" s="1" customFormat="1" ht="21.75" customHeight="1">
      <c r="A9" s="10"/>
      <c r="B9" s="11" t="s">
        <v>102</v>
      </c>
      <c r="C9" s="12">
        <v>80087660.21</v>
      </c>
      <c r="D9" s="12">
        <v>5033366.88</v>
      </c>
      <c r="E9" s="12">
        <v>3604824.64</v>
      </c>
      <c r="F9" s="12">
        <v>758066.24</v>
      </c>
      <c r="G9" s="12">
        <v>670476</v>
      </c>
      <c r="H9" s="12">
        <v>75054293.33</v>
      </c>
      <c r="I9" s="12">
        <v>9500000</v>
      </c>
      <c r="J9" s="12">
        <v>100000</v>
      </c>
      <c r="K9" s="12">
        <v>53590000</v>
      </c>
      <c r="L9" s="12">
        <v>11864293.33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21.75" customHeight="1">
      <c r="A10" s="10">
        <v>208</v>
      </c>
      <c r="B10" s="10" t="s">
        <v>33</v>
      </c>
      <c r="C10" s="12">
        <v>80087660.21</v>
      </c>
      <c r="D10" s="12">
        <v>5033366.88</v>
      </c>
      <c r="E10" s="12">
        <v>3604824.64</v>
      </c>
      <c r="F10" s="12">
        <v>758066.24</v>
      </c>
      <c r="G10" s="12">
        <v>670476</v>
      </c>
      <c r="H10" s="12">
        <v>75054293.33</v>
      </c>
      <c r="I10" s="12">
        <v>9500000</v>
      </c>
      <c r="J10" s="12">
        <v>100000</v>
      </c>
      <c r="K10" s="12">
        <v>53590000</v>
      </c>
      <c r="L10" s="12">
        <v>11864293.33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1.75" customHeight="1">
      <c r="A11" s="10">
        <v>20801</v>
      </c>
      <c r="B11" s="10" t="s">
        <v>390</v>
      </c>
      <c r="C11" s="12">
        <v>5453366.88</v>
      </c>
      <c r="D11" s="12">
        <v>5033366.88</v>
      </c>
      <c r="E11" s="12">
        <v>3604824.64</v>
      </c>
      <c r="F11" s="12">
        <v>758066.24</v>
      </c>
      <c r="G11" s="12">
        <v>670476</v>
      </c>
      <c r="H11" s="12">
        <v>420000</v>
      </c>
      <c r="I11" s="12">
        <v>0</v>
      </c>
      <c r="J11" s="12">
        <v>100000</v>
      </c>
      <c r="K11" s="12">
        <v>320000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1.75" customHeight="1">
      <c r="A12" s="10">
        <v>2080109</v>
      </c>
      <c r="B12" s="10" t="s">
        <v>391</v>
      </c>
      <c r="C12" s="12">
        <v>5453366.88</v>
      </c>
      <c r="D12" s="12">
        <v>5033366.88</v>
      </c>
      <c r="E12" s="12">
        <v>3604824.64</v>
      </c>
      <c r="F12" s="12">
        <v>758066.24</v>
      </c>
      <c r="G12" s="12">
        <v>670476</v>
      </c>
      <c r="H12" s="12">
        <v>420000</v>
      </c>
      <c r="I12" s="12">
        <v>0</v>
      </c>
      <c r="J12" s="12">
        <v>100000</v>
      </c>
      <c r="K12" s="12">
        <v>320000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1.75" customHeight="1">
      <c r="A13" s="10">
        <v>20805</v>
      </c>
      <c r="B13" s="10" t="s">
        <v>392</v>
      </c>
      <c r="C13" s="12">
        <v>13150000</v>
      </c>
      <c r="D13" s="12">
        <v>0</v>
      </c>
      <c r="E13" s="12">
        <v>0</v>
      </c>
      <c r="F13" s="12">
        <v>0</v>
      </c>
      <c r="G13" s="12">
        <v>0</v>
      </c>
      <c r="H13" s="12">
        <v>13150000</v>
      </c>
      <c r="I13" s="12">
        <v>0</v>
      </c>
      <c r="J13" s="12">
        <v>0</v>
      </c>
      <c r="K13" s="12">
        <v>13150000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1.75" customHeight="1">
      <c r="A14" s="10">
        <v>2080507</v>
      </c>
      <c r="B14" s="10" t="s">
        <v>393</v>
      </c>
      <c r="C14" s="12">
        <v>13150000</v>
      </c>
      <c r="D14" s="12">
        <v>0</v>
      </c>
      <c r="E14" s="12">
        <v>0</v>
      </c>
      <c r="F14" s="12">
        <v>0</v>
      </c>
      <c r="G14" s="12">
        <v>0</v>
      </c>
      <c r="H14" s="12">
        <v>13150000</v>
      </c>
      <c r="I14" s="12">
        <v>0</v>
      </c>
      <c r="J14" s="12">
        <v>0</v>
      </c>
      <c r="K14" s="12">
        <v>13150000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1.75" customHeight="1">
      <c r="A15" s="10">
        <v>20826</v>
      </c>
      <c r="B15" s="10" t="s">
        <v>394</v>
      </c>
      <c r="C15" s="12">
        <v>61484293.33</v>
      </c>
      <c r="D15" s="12">
        <v>0</v>
      </c>
      <c r="E15" s="12">
        <v>0</v>
      </c>
      <c r="F15" s="12">
        <v>0</v>
      </c>
      <c r="G15" s="12">
        <v>0</v>
      </c>
      <c r="H15" s="12">
        <v>61484293.33</v>
      </c>
      <c r="I15" s="12">
        <v>9500000</v>
      </c>
      <c r="J15" s="12">
        <v>0</v>
      </c>
      <c r="K15" s="12">
        <v>40120000</v>
      </c>
      <c r="L15" s="12">
        <v>11864293.33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21.75" customHeight="1">
      <c r="A16" s="10">
        <v>2082601</v>
      </c>
      <c r="B16" s="10" t="s">
        <v>395</v>
      </c>
      <c r="C16" s="12">
        <v>15864293.33</v>
      </c>
      <c r="D16" s="12">
        <v>0</v>
      </c>
      <c r="E16" s="12">
        <v>0</v>
      </c>
      <c r="F16" s="12">
        <v>0</v>
      </c>
      <c r="G16" s="12">
        <v>0</v>
      </c>
      <c r="H16" s="12">
        <v>15864293.33</v>
      </c>
      <c r="I16" s="12">
        <v>4000000</v>
      </c>
      <c r="J16" s="12">
        <v>0</v>
      </c>
      <c r="K16" s="12">
        <v>0</v>
      </c>
      <c r="L16" s="12">
        <v>11864293.33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21.75" customHeight="1">
      <c r="A17" s="10">
        <v>2082602</v>
      </c>
      <c r="B17" s="10" t="s">
        <v>396</v>
      </c>
      <c r="C17" s="12">
        <v>45620000</v>
      </c>
      <c r="D17" s="12">
        <v>0</v>
      </c>
      <c r="E17" s="12">
        <v>0</v>
      </c>
      <c r="F17" s="12">
        <v>0</v>
      </c>
      <c r="G17" s="12">
        <v>0</v>
      </c>
      <c r="H17" s="12">
        <v>45620000</v>
      </c>
      <c r="I17" s="12">
        <v>5500000</v>
      </c>
      <c r="J17" s="12">
        <v>0</v>
      </c>
      <c r="K17" s="12">
        <v>40120000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</sheetData>
  <sheetProtection formatCells="0" formatColumns="0" formatRows="0"/>
  <mergeCells count="3">
    <mergeCell ref="A6:A7"/>
    <mergeCell ref="B6:B7"/>
    <mergeCell ref="C6:C7"/>
  </mergeCells>
  <printOptions horizontalCentered="1"/>
  <pageMargins left="0.39305555555555555" right="0.39305555555555555" top="0.39305555555555555" bottom="0.39305555555555555" header="0.5111111111111111" footer="0.5111111111111111"/>
  <pageSetup fitToHeight="100" fitToWidth="1" horizontalDpi="1200" verticalDpi="12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8" style="67" customWidth="1"/>
    <col min="2" max="2" width="25.83203125" style="67" customWidth="1"/>
    <col min="3" max="3" width="34.33203125" style="67" customWidth="1"/>
    <col min="4" max="4" width="35.83203125" style="67" customWidth="1"/>
    <col min="5" max="5" width="39.66015625" style="215" customWidth="1"/>
    <col min="6" max="6" width="21.66015625" style="215" customWidth="1"/>
    <col min="7" max="166" width="9" style="67" customWidth="1"/>
    <col min="167" max="16384" width="9.16015625" style="100" customWidth="1"/>
  </cols>
  <sheetData>
    <row r="1" spans="1:6" s="64" customFormat="1" ht="59.25" customHeight="1">
      <c r="A1" s="232" t="s">
        <v>87</v>
      </c>
      <c r="B1" s="66"/>
      <c r="C1" s="66"/>
      <c r="D1" s="66"/>
      <c r="E1" s="66"/>
      <c r="F1" s="66"/>
    </row>
    <row r="2" spans="1:6" s="64" customFormat="1" ht="17.25" customHeight="1">
      <c r="A2" s="68" t="s">
        <v>3</v>
      </c>
      <c r="B2" s="68"/>
      <c r="C2" s="69"/>
      <c r="D2" s="67"/>
      <c r="E2" s="70"/>
      <c r="F2" s="70" t="s">
        <v>4</v>
      </c>
    </row>
    <row r="3" spans="1:6" s="64" customFormat="1" ht="20.25" customHeight="1">
      <c r="A3" s="71" t="s">
        <v>5</v>
      </c>
      <c r="B3" s="71"/>
      <c r="C3" s="71" t="s">
        <v>6</v>
      </c>
      <c r="D3" s="71"/>
      <c r="E3" s="71"/>
      <c r="F3" s="71"/>
    </row>
    <row r="4" spans="1:7" s="64" customFormat="1" ht="20.25" customHeight="1">
      <c r="A4" s="72" t="s">
        <v>7</v>
      </c>
      <c r="B4" s="73" t="s">
        <v>8</v>
      </c>
      <c r="C4" s="74" t="s">
        <v>9</v>
      </c>
      <c r="D4" s="73" t="s">
        <v>8</v>
      </c>
      <c r="E4" s="74" t="s">
        <v>10</v>
      </c>
      <c r="F4" s="73" t="s">
        <v>8</v>
      </c>
      <c r="G4" s="67"/>
    </row>
    <row r="5" spans="1:7" s="64" customFormat="1" ht="20.25" customHeight="1">
      <c r="A5" s="233" t="s">
        <v>88</v>
      </c>
      <c r="B5" s="218">
        <v>26497660.21</v>
      </c>
      <c r="C5" s="217" t="s">
        <v>12</v>
      </c>
      <c r="D5" s="218">
        <v>0</v>
      </c>
      <c r="E5" s="234" t="s">
        <v>13</v>
      </c>
      <c r="F5" s="79">
        <f>SUM(F6:F8)</f>
        <v>5033366.88</v>
      </c>
      <c r="G5" s="67"/>
    </row>
    <row r="6" spans="1:7" s="64" customFormat="1" ht="20.25" customHeight="1">
      <c r="A6" s="90" t="s">
        <v>50</v>
      </c>
      <c r="B6" s="218">
        <v>26497660.21</v>
      </c>
      <c r="C6" s="217" t="s">
        <v>15</v>
      </c>
      <c r="D6" s="218">
        <v>0</v>
      </c>
      <c r="E6" s="220" t="s">
        <v>16</v>
      </c>
      <c r="F6" s="79">
        <v>3604824.64</v>
      </c>
      <c r="G6" s="67"/>
    </row>
    <row r="7" spans="1:7" s="64" customFormat="1" ht="20.25" customHeight="1">
      <c r="A7" s="90" t="s">
        <v>53</v>
      </c>
      <c r="B7" s="218">
        <v>0</v>
      </c>
      <c r="C7" s="217" t="s">
        <v>18</v>
      </c>
      <c r="D7" s="218">
        <v>0</v>
      </c>
      <c r="E7" s="221" t="s">
        <v>19</v>
      </c>
      <c r="F7" s="76">
        <v>758066.24</v>
      </c>
      <c r="G7" s="67"/>
    </row>
    <row r="8" spans="1:7" s="64" customFormat="1" ht="20.25" customHeight="1">
      <c r="A8" s="90" t="s">
        <v>56</v>
      </c>
      <c r="B8" s="218">
        <v>0</v>
      </c>
      <c r="C8" s="217" t="s">
        <v>21</v>
      </c>
      <c r="D8" s="218">
        <v>0</v>
      </c>
      <c r="E8" s="221" t="s">
        <v>22</v>
      </c>
      <c r="F8" s="82">
        <v>670476</v>
      </c>
      <c r="G8" s="67"/>
    </row>
    <row r="9" spans="1:7" s="64" customFormat="1" ht="20.25" customHeight="1">
      <c r="A9" s="90" t="s">
        <v>58</v>
      </c>
      <c r="B9" s="218">
        <v>0</v>
      </c>
      <c r="C9" s="217" t="s">
        <v>24</v>
      </c>
      <c r="D9" s="218">
        <v>0</v>
      </c>
      <c r="E9" s="219" t="s">
        <v>25</v>
      </c>
      <c r="F9" s="84">
        <f>SUM(F10:F19)</f>
        <v>21464293.33</v>
      </c>
      <c r="G9" s="67"/>
    </row>
    <row r="10" spans="1:7" s="64" customFormat="1" ht="20.25" customHeight="1">
      <c r="A10" s="235" t="s">
        <v>60</v>
      </c>
      <c r="B10" s="218">
        <v>0</v>
      </c>
      <c r="C10" s="217" t="s">
        <v>27</v>
      </c>
      <c r="D10" s="218">
        <v>0</v>
      </c>
      <c r="E10" s="88" t="s">
        <v>28</v>
      </c>
      <c r="F10" s="110">
        <v>9500000</v>
      </c>
      <c r="G10" s="67"/>
    </row>
    <row r="11" spans="1:7" s="64" customFormat="1" ht="20.25" customHeight="1">
      <c r="A11" s="235" t="s">
        <v>62</v>
      </c>
      <c r="B11" s="218">
        <v>0</v>
      </c>
      <c r="C11" s="217" t="s">
        <v>30</v>
      </c>
      <c r="D11" s="218">
        <v>0</v>
      </c>
      <c r="E11" s="91" t="s">
        <v>31</v>
      </c>
      <c r="F11" s="110">
        <v>100000</v>
      </c>
      <c r="G11" s="67"/>
    </row>
    <row r="12" spans="1:7" s="64" customFormat="1" ht="20.25" customHeight="1">
      <c r="A12" s="93" t="s">
        <v>64</v>
      </c>
      <c r="B12" s="218">
        <v>0</v>
      </c>
      <c r="C12" s="222" t="s">
        <v>33</v>
      </c>
      <c r="D12" s="218">
        <v>26497660.21</v>
      </c>
      <c r="E12" s="83" t="s">
        <v>34</v>
      </c>
      <c r="F12" s="110">
        <v>0</v>
      </c>
      <c r="G12" s="67"/>
    </row>
    <row r="13" spans="1:7" s="64" customFormat="1" ht="20.25" customHeight="1">
      <c r="A13" s="93" t="s">
        <v>66</v>
      </c>
      <c r="B13" s="218">
        <v>0</v>
      </c>
      <c r="C13" s="217" t="s">
        <v>36</v>
      </c>
      <c r="D13" s="218">
        <v>0</v>
      </c>
      <c r="E13" s="83" t="s">
        <v>37</v>
      </c>
      <c r="F13" s="110">
        <v>11864293.33</v>
      </c>
      <c r="G13" s="67"/>
    </row>
    <row r="14" spans="1:7" s="64" customFormat="1" ht="20.25" customHeight="1">
      <c r="A14" s="93" t="s">
        <v>68</v>
      </c>
      <c r="B14" s="218">
        <v>0</v>
      </c>
      <c r="C14" s="217" t="s">
        <v>39</v>
      </c>
      <c r="D14" s="218">
        <v>0</v>
      </c>
      <c r="E14" s="83" t="s">
        <v>40</v>
      </c>
      <c r="F14" s="89">
        <v>0</v>
      </c>
      <c r="G14" s="67"/>
    </row>
    <row r="15" spans="1:7" s="64" customFormat="1" ht="20.25" customHeight="1">
      <c r="A15" s="93" t="s">
        <v>70</v>
      </c>
      <c r="B15" s="218">
        <v>0</v>
      </c>
      <c r="C15" s="217" t="s">
        <v>42</v>
      </c>
      <c r="D15" s="218">
        <v>0</v>
      </c>
      <c r="E15" s="91" t="s">
        <v>43</v>
      </c>
      <c r="F15" s="94">
        <v>0</v>
      </c>
      <c r="G15" s="67"/>
    </row>
    <row r="16" spans="1:7" s="64" customFormat="1" ht="20.25" customHeight="1">
      <c r="A16" s="235" t="s">
        <v>72</v>
      </c>
      <c r="B16" s="218">
        <v>0</v>
      </c>
      <c r="C16" s="217" t="s">
        <v>45</v>
      </c>
      <c r="D16" s="218">
        <v>0</v>
      </c>
      <c r="E16" s="83" t="s">
        <v>46</v>
      </c>
      <c r="F16" s="110">
        <v>0</v>
      </c>
      <c r="G16" s="67"/>
    </row>
    <row r="17" spans="1:8" s="64" customFormat="1" ht="20.25" customHeight="1">
      <c r="A17" s="235"/>
      <c r="B17" s="76"/>
      <c r="C17" s="217" t="s">
        <v>48</v>
      </c>
      <c r="D17" s="218">
        <v>0</v>
      </c>
      <c r="E17" s="83" t="s">
        <v>49</v>
      </c>
      <c r="F17" s="89">
        <v>0</v>
      </c>
      <c r="G17" s="67"/>
      <c r="H17" s="67"/>
    </row>
    <row r="18" spans="1:8" s="64" customFormat="1" ht="20.25" customHeight="1">
      <c r="A18" s="236"/>
      <c r="B18" s="82"/>
      <c r="C18" s="217" t="s">
        <v>51</v>
      </c>
      <c r="D18" s="218">
        <v>0</v>
      </c>
      <c r="E18" s="223" t="s">
        <v>52</v>
      </c>
      <c r="F18" s="92">
        <v>0</v>
      </c>
      <c r="G18" s="67"/>
      <c r="H18" s="67"/>
    </row>
    <row r="19" spans="1:8" s="64" customFormat="1" ht="20.25" customHeight="1">
      <c r="A19" s="236"/>
      <c r="B19" s="76"/>
      <c r="C19" s="217" t="s">
        <v>54</v>
      </c>
      <c r="D19" s="218">
        <v>0</v>
      </c>
      <c r="E19" s="224" t="s">
        <v>55</v>
      </c>
      <c r="F19" s="89">
        <v>0</v>
      </c>
      <c r="G19" s="67"/>
      <c r="H19" s="67"/>
    </row>
    <row r="20" spans="1:7" s="64" customFormat="1" ht="20.25" customHeight="1">
      <c r="A20" s="236"/>
      <c r="B20" s="76"/>
      <c r="C20" s="217" t="s">
        <v>57</v>
      </c>
      <c r="D20" s="218">
        <v>0</v>
      </c>
      <c r="E20" s="224"/>
      <c r="F20" s="76"/>
      <c r="G20" s="67"/>
    </row>
    <row r="21" spans="1:7" s="64" customFormat="1" ht="20.25" customHeight="1">
      <c r="A21" s="236"/>
      <c r="B21" s="76"/>
      <c r="C21" s="217" t="s">
        <v>59</v>
      </c>
      <c r="D21" s="218">
        <v>0</v>
      </c>
      <c r="E21" s="224"/>
      <c r="F21" s="76"/>
      <c r="G21" s="67"/>
    </row>
    <row r="22" spans="1:7" s="64" customFormat="1" ht="20.25" customHeight="1">
      <c r="A22" s="236"/>
      <c r="B22" s="76"/>
      <c r="C22" s="217" t="s">
        <v>61</v>
      </c>
      <c r="D22" s="218">
        <v>0</v>
      </c>
      <c r="E22" s="225"/>
      <c r="F22" s="76"/>
      <c r="G22" s="67"/>
    </row>
    <row r="23" spans="1:7" s="64" customFormat="1" ht="20.25" customHeight="1">
      <c r="A23" s="236"/>
      <c r="B23" s="76"/>
      <c r="C23" s="217" t="s">
        <v>63</v>
      </c>
      <c r="D23" s="218">
        <v>0</v>
      </c>
      <c r="E23" s="226"/>
      <c r="F23" s="76"/>
      <c r="G23" s="67"/>
    </row>
    <row r="24" spans="1:7" s="64" customFormat="1" ht="20.25" customHeight="1">
      <c r="A24" s="236"/>
      <c r="B24" s="76"/>
      <c r="C24" s="217" t="s">
        <v>65</v>
      </c>
      <c r="D24" s="218">
        <v>0</v>
      </c>
      <c r="E24" s="226"/>
      <c r="F24" s="76"/>
      <c r="G24" s="67"/>
    </row>
    <row r="25" spans="1:256" s="64" customFormat="1" ht="20.25" customHeight="1">
      <c r="A25" s="236"/>
      <c r="B25" s="76"/>
      <c r="C25" s="217" t="s">
        <v>67</v>
      </c>
      <c r="D25" s="218">
        <v>0</v>
      </c>
      <c r="E25" s="226"/>
      <c r="F25" s="7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64" customFormat="1" ht="20.25" customHeight="1">
      <c r="A26" s="236"/>
      <c r="B26" s="76"/>
      <c r="C26" s="217" t="s">
        <v>69</v>
      </c>
      <c r="D26" s="218">
        <v>0</v>
      </c>
      <c r="E26" s="226"/>
      <c r="F26" s="7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64" customFormat="1" ht="20.25" customHeight="1">
      <c r="A27" s="236"/>
      <c r="B27" s="76"/>
      <c r="C27" s="217" t="s">
        <v>71</v>
      </c>
      <c r="D27" s="218">
        <v>0</v>
      </c>
      <c r="E27" s="226"/>
      <c r="F27" s="7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64" customFormat="1" ht="20.25" customHeight="1">
      <c r="A28" s="236"/>
      <c r="B28" s="76"/>
      <c r="C28" s="217" t="s">
        <v>73</v>
      </c>
      <c r="D28" s="113">
        <v>0</v>
      </c>
      <c r="E28" s="226"/>
      <c r="F28" s="7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64" customFormat="1" ht="20.25" customHeight="1">
      <c r="A29" s="236"/>
      <c r="B29" s="76"/>
      <c r="C29" s="217" t="s">
        <v>75</v>
      </c>
      <c r="D29" s="228">
        <v>0</v>
      </c>
      <c r="E29" s="96"/>
      <c r="F29" s="7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64" customFormat="1" ht="20.25" customHeight="1">
      <c r="A30" s="236"/>
      <c r="B30" s="76"/>
      <c r="C30" s="227" t="s">
        <v>77</v>
      </c>
      <c r="D30" s="113">
        <v>0</v>
      </c>
      <c r="E30" s="96"/>
      <c r="F30" s="7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64" customFormat="1" ht="20.25" customHeight="1">
      <c r="A31" s="229"/>
      <c r="B31" s="76"/>
      <c r="C31" s="227" t="s">
        <v>78</v>
      </c>
      <c r="D31" s="113">
        <v>0</v>
      </c>
      <c r="E31" s="96"/>
      <c r="F31" s="7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64" customFormat="1" ht="20.25" customHeight="1">
      <c r="A32" s="99"/>
      <c r="B32" s="76"/>
      <c r="C32" s="227" t="s">
        <v>79</v>
      </c>
      <c r="D32" s="113">
        <v>0</v>
      </c>
      <c r="E32" s="96"/>
      <c r="F32" s="7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64" customFormat="1" ht="20.25" customHeight="1">
      <c r="A33" s="103"/>
      <c r="B33" s="76"/>
      <c r="C33" s="95"/>
      <c r="D33" s="76"/>
      <c r="E33" s="96"/>
      <c r="F33" s="7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64" customFormat="1" ht="19.5" customHeight="1">
      <c r="A34" s="103"/>
      <c r="B34" s="76"/>
      <c r="C34" s="95"/>
      <c r="D34" s="76"/>
      <c r="E34" s="96"/>
      <c r="F34" s="7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64" customFormat="1" ht="19.5" customHeight="1">
      <c r="A35" s="103"/>
      <c r="B35" s="76"/>
      <c r="C35" s="95"/>
      <c r="D35" s="76"/>
      <c r="E35" s="96"/>
      <c r="F35" s="7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7" s="64" customFormat="1" ht="20.25" customHeight="1">
      <c r="A36" s="96" t="s">
        <v>80</v>
      </c>
      <c r="B36" s="76">
        <f>B5</f>
        <v>26497660.21</v>
      </c>
      <c r="C36" s="96" t="s">
        <v>81</v>
      </c>
      <c r="D36" s="76">
        <f>SUM(D5:D32)</f>
        <v>26497660.21</v>
      </c>
      <c r="E36" s="96" t="s">
        <v>81</v>
      </c>
      <c r="F36" s="76">
        <f>F5+F9</f>
        <v>26497660.209999997</v>
      </c>
      <c r="G36" s="67"/>
    </row>
    <row r="37" spans="1:7" s="64" customFormat="1" ht="20.25" customHeight="1">
      <c r="A37" s="103"/>
      <c r="B37" s="76"/>
      <c r="C37" s="230" t="s">
        <v>82</v>
      </c>
      <c r="D37" s="76">
        <f>B39-D36</f>
        <v>0</v>
      </c>
      <c r="E37" s="96" t="s">
        <v>82</v>
      </c>
      <c r="F37" s="76">
        <f>B39-F36</f>
        <v>0</v>
      </c>
      <c r="G37" s="67"/>
    </row>
    <row r="38" spans="1:7" s="64" customFormat="1" ht="20.25" customHeight="1">
      <c r="A38" s="231"/>
      <c r="B38" s="76"/>
      <c r="C38" s="105"/>
      <c r="D38" s="76"/>
      <c r="E38" s="231"/>
      <c r="F38" s="76"/>
      <c r="G38" s="67"/>
    </row>
    <row r="39" spans="1:256" ht="20.25" customHeight="1">
      <c r="A39" s="72" t="s">
        <v>83</v>
      </c>
      <c r="B39" s="76">
        <f>B36</f>
        <v>26497660.21</v>
      </c>
      <c r="C39" s="72" t="s">
        <v>84</v>
      </c>
      <c r="D39" s="76">
        <f>D36</f>
        <v>26497660.21</v>
      </c>
      <c r="E39" s="72" t="s">
        <v>84</v>
      </c>
      <c r="F39" s="76">
        <f>F36</f>
        <v>26497660.209999997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5:6" ht="19.5" customHeight="1">
      <c r="E40" s="237"/>
      <c r="F40" s="237"/>
    </row>
    <row r="41" spans="5:6" ht="19.5" customHeight="1">
      <c r="E41" s="237"/>
      <c r="F41" s="237"/>
    </row>
  </sheetData>
  <sheetProtection formatCells="0" formatColumns="0" formatRows="0"/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4" style="67" customWidth="1"/>
    <col min="2" max="2" width="24.16015625" style="67" customWidth="1"/>
    <col min="3" max="3" width="34.33203125" style="67" customWidth="1"/>
    <col min="4" max="4" width="34.83203125" style="67" customWidth="1"/>
    <col min="5" max="5" width="39.66015625" style="215" customWidth="1"/>
    <col min="6" max="6" width="24" style="215" customWidth="1"/>
    <col min="7" max="166" width="9" style="67" customWidth="1"/>
    <col min="167" max="16384" width="9.16015625" style="100" customWidth="1"/>
  </cols>
  <sheetData>
    <row r="1" spans="1:6" s="64" customFormat="1" ht="59.25" customHeight="1">
      <c r="A1" s="65" t="s">
        <v>89</v>
      </c>
      <c r="B1" s="66"/>
      <c r="C1" s="66"/>
      <c r="D1" s="66"/>
      <c r="E1" s="66"/>
      <c r="F1" s="66"/>
    </row>
    <row r="2" spans="1:6" s="64" customFormat="1" ht="17.25" customHeight="1">
      <c r="A2" s="68" t="s">
        <v>3</v>
      </c>
      <c r="B2" s="68"/>
      <c r="C2" s="69"/>
      <c r="D2" s="67"/>
      <c r="E2" s="70"/>
      <c r="F2" s="70" t="s">
        <v>4</v>
      </c>
    </row>
    <row r="3" spans="1:6" s="64" customFormat="1" ht="20.25" customHeight="1">
      <c r="A3" s="71" t="s">
        <v>5</v>
      </c>
      <c r="B3" s="71"/>
      <c r="C3" s="71" t="s">
        <v>6</v>
      </c>
      <c r="D3" s="71"/>
      <c r="E3" s="71"/>
      <c r="F3" s="71"/>
    </row>
    <row r="4" spans="1:7" s="64" customFormat="1" ht="20.25" customHeight="1">
      <c r="A4" s="72" t="s">
        <v>7</v>
      </c>
      <c r="B4" s="73" t="s">
        <v>8</v>
      </c>
      <c r="C4" s="74" t="s">
        <v>9</v>
      </c>
      <c r="D4" s="73" t="s">
        <v>8</v>
      </c>
      <c r="E4" s="74" t="s">
        <v>10</v>
      </c>
      <c r="F4" s="72" t="s">
        <v>8</v>
      </c>
      <c r="G4" s="67"/>
    </row>
    <row r="5" spans="1:7" s="64" customFormat="1" ht="20.25" customHeight="1">
      <c r="A5" s="216" t="s">
        <v>90</v>
      </c>
      <c r="B5" s="79">
        <f>B6</f>
        <v>53590000</v>
      </c>
      <c r="C5" s="217" t="s">
        <v>12</v>
      </c>
      <c r="D5" s="218">
        <v>0</v>
      </c>
      <c r="E5" s="219" t="s">
        <v>13</v>
      </c>
      <c r="F5" s="79">
        <f>SUM(F6:F8)</f>
        <v>0</v>
      </c>
      <c r="G5" s="67"/>
    </row>
    <row r="6" spans="1:7" s="64" customFormat="1" ht="20.25" customHeight="1">
      <c r="A6" s="90" t="s">
        <v>76</v>
      </c>
      <c r="B6" s="218">
        <v>53590000</v>
      </c>
      <c r="C6" s="217" t="s">
        <v>15</v>
      </c>
      <c r="D6" s="218">
        <v>0</v>
      </c>
      <c r="E6" s="220" t="s">
        <v>16</v>
      </c>
      <c r="F6" s="79">
        <v>0</v>
      </c>
      <c r="G6" s="67"/>
    </row>
    <row r="7" spans="1:7" s="64" customFormat="1" ht="20.25" customHeight="1">
      <c r="A7" s="93"/>
      <c r="B7" s="76"/>
      <c r="C7" s="217" t="s">
        <v>18</v>
      </c>
      <c r="D7" s="218">
        <v>0</v>
      </c>
      <c r="E7" s="221" t="s">
        <v>19</v>
      </c>
      <c r="F7" s="76">
        <v>0</v>
      </c>
      <c r="G7" s="67"/>
    </row>
    <row r="8" spans="1:7" s="64" customFormat="1" ht="20.25" customHeight="1">
      <c r="A8" s="105"/>
      <c r="B8" s="82"/>
      <c r="C8" s="217" t="s">
        <v>21</v>
      </c>
      <c r="D8" s="218">
        <v>0</v>
      </c>
      <c r="E8" s="221" t="s">
        <v>22</v>
      </c>
      <c r="F8" s="82">
        <v>0</v>
      </c>
      <c r="G8" s="67"/>
    </row>
    <row r="9" spans="1:7" s="64" customFormat="1" ht="20.25" customHeight="1">
      <c r="A9" s="105"/>
      <c r="B9" s="76"/>
      <c r="C9" s="217" t="s">
        <v>24</v>
      </c>
      <c r="D9" s="218">
        <v>0</v>
      </c>
      <c r="E9" s="219" t="s">
        <v>25</v>
      </c>
      <c r="F9" s="84">
        <f>SUM(F10:F19)</f>
        <v>53590000</v>
      </c>
      <c r="G9" s="67"/>
    </row>
    <row r="10" spans="1:7" s="64" customFormat="1" ht="20.25" customHeight="1">
      <c r="A10" s="105"/>
      <c r="B10" s="76"/>
      <c r="C10" s="217" t="s">
        <v>27</v>
      </c>
      <c r="D10" s="218">
        <v>0</v>
      </c>
      <c r="E10" s="88" t="s">
        <v>28</v>
      </c>
      <c r="F10" s="110">
        <v>0</v>
      </c>
      <c r="G10" s="67"/>
    </row>
    <row r="11" spans="1:7" s="64" customFormat="1" ht="20.25" customHeight="1">
      <c r="A11" s="105"/>
      <c r="B11" s="76"/>
      <c r="C11" s="217" t="s">
        <v>30</v>
      </c>
      <c r="D11" s="218">
        <v>0</v>
      </c>
      <c r="E11" s="91" t="s">
        <v>31</v>
      </c>
      <c r="F11" s="110">
        <v>0</v>
      </c>
      <c r="G11" s="67"/>
    </row>
    <row r="12" spans="1:7" s="64" customFormat="1" ht="20.25" customHeight="1">
      <c r="A12" s="105"/>
      <c r="B12" s="76"/>
      <c r="C12" s="222" t="s">
        <v>33</v>
      </c>
      <c r="D12" s="218">
        <v>53590000</v>
      </c>
      <c r="E12" s="83" t="s">
        <v>34</v>
      </c>
      <c r="F12" s="110">
        <v>53590000</v>
      </c>
      <c r="G12" s="67"/>
    </row>
    <row r="13" spans="1:7" s="64" customFormat="1" ht="20.25" customHeight="1">
      <c r="A13" s="105"/>
      <c r="B13" s="76"/>
      <c r="C13" s="217" t="s">
        <v>39</v>
      </c>
      <c r="D13" s="218">
        <v>0</v>
      </c>
      <c r="E13" s="83" t="s">
        <v>37</v>
      </c>
      <c r="F13" s="110">
        <v>0</v>
      </c>
      <c r="G13" s="67"/>
    </row>
    <row r="14" spans="1:7" s="64" customFormat="1" ht="20.25" customHeight="1">
      <c r="A14" s="103"/>
      <c r="B14" s="76"/>
      <c r="C14" s="217" t="s">
        <v>42</v>
      </c>
      <c r="D14" s="218">
        <v>0</v>
      </c>
      <c r="E14" s="83" t="s">
        <v>40</v>
      </c>
      <c r="F14" s="89">
        <v>0</v>
      </c>
      <c r="G14" s="67"/>
    </row>
    <row r="15" spans="1:7" s="64" customFormat="1" ht="20.25" customHeight="1">
      <c r="A15" s="118"/>
      <c r="B15" s="76"/>
      <c r="C15" s="217" t="s">
        <v>45</v>
      </c>
      <c r="D15" s="218">
        <v>0</v>
      </c>
      <c r="E15" s="91" t="s">
        <v>43</v>
      </c>
      <c r="F15" s="94">
        <v>0</v>
      </c>
      <c r="G15" s="67"/>
    </row>
    <row r="16" spans="1:7" s="64" customFormat="1" ht="20.25" customHeight="1">
      <c r="A16" s="105"/>
      <c r="B16" s="76"/>
      <c r="C16" s="217" t="s">
        <v>48</v>
      </c>
      <c r="D16" s="218">
        <v>0</v>
      </c>
      <c r="E16" s="83" t="s">
        <v>46</v>
      </c>
      <c r="F16" s="110">
        <v>0</v>
      </c>
      <c r="G16" s="67"/>
    </row>
    <row r="17" spans="1:8" s="64" customFormat="1" ht="20.25" customHeight="1">
      <c r="A17" s="105"/>
      <c r="B17" s="76"/>
      <c r="C17" s="217" t="s">
        <v>51</v>
      </c>
      <c r="D17" s="218">
        <v>0</v>
      </c>
      <c r="E17" s="83" t="s">
        <v>49</v>
      </c>
      <c r="F17" s="89">
        <v>0</v>
      </c>
      <c r="G17" s="67"/>
      <c r="H17" s="67"/>
    </row>
    <row r="18" spans="1:8" s="64" customFormat="1" ht="20.25" customHeight="1">
      <c r="A18" s="118"/>
      <c r="B18" s="76"/>
      <c r="C18" s="217" t="s">
        <v>54</v>
      </c>
      <c r="D18" s="218">
        <v>0</v>
      </c>
      <c r="E18" s="223" t="s">
        <v>52</v>
      </c>
      <c r="F18" s="92">
        <v>0</v>
      </c>
      <c r="G18" s="67"/>
      <c r="H18" s="67"/>
    </row>
    <row r="19" spans="1:8" s="64" customFormat="1" ht="20.25" customHeight="1">
      <c r="A19" s="105"/>
      <c r="B19" s="76"/>
      <c r="C19" s="217" t="s">
        <v>57</v>
      </c>
      <c r="D19" s="218">
        <v>0</v>
      </c>
      <c r="E19" s="224" t="s">
        <v>55</v>
      </c>
      <c r="F19" s="89">
        <v>0</v>
      </c>
      <c r="G19" s="67"/>
      <c r="H19" s="67"/>
    </row>
    <row r="20" spans="1:7" s="64" customFormat="1" ht="20.25" customHeight="1">
      <c r="A20" s="105"/>
      <c r="B20" s="76"/>
      <c r="C20" s="217" t="s">
        <v>59</v>
      </c>
      <c r="D20" s="218">
        <v>0</v>
      </c>
      <c r="E20" s="224"/>
      <c r="F20" s="76"/>
      <c r="G20" s="67"/>
    </row>
    <row r="21" spans="1:7" s="64" customFormat="1" ht="20.25" customHeight="1">
      <c r="A21" s="105"/>
      <c r="B21" s="76"/>
      <c r="C21" s="217" t="s">
        <v>61</v>
      </c>
      <c r="D21" s="218">
        <v>0</v>
      </c>
      <c r="E21" s="224"/>
      <c r="F21" s="76"/>
      <c r="G21" s="67"/>
    </row>
    <row r="22" spans="1:7" s="64" customFormat="1" ht="20.25" customHeight="1">
      <c r="A22" s="105"/>
      <c r="B22" s="76"/>
      <c r="C22" s="217" t="s">
        <v>63</v>
      </c>
      <c r="D22" s="218">
        <v>0</v>
      </c>
      <c r="E22" s="225"/>
      <c r="F22" s="76"/>
      <c r="G22" s="67"/>
    </row>
    <row r="23" spans="1:7" s="64" customFormat="1" ht="20.25" customHeight="1">
      <c r="A23" s="105"/>
      <c r="B23" s="76"/>
      <c r="C23" s="217" t="s">
        <v>65</v>
      </c>
      <c r="D23" s="218">
        <v>0</v>
      </c>
      <c r="E23" s="226"/>
      <c r="F23" s="76"/>
      <c r="G23" s="67"/>
    </row>
    <row r="24" spans="1:7" s="64" customFormat="1" ht="20.25" customHeight="1">
      <c r="A24" s="99"/>
      <c r="B24" s="76"/>
      <c r="C24" s="217" t="s">
        <v>67</v>
      </c>
      <c r="D24" s="218">
        <v>0</v>
      </c>
      <c r="E24" s="226"/>
      <c r="F24" s="76"/>
      <c r="G24" s="67"/>
    </row>
    <row r="25" spans="1:256" s="64" customFormat="1" ht="20.25" customHeight="1">
      <c r="A25" s="99"/>
      <c r="B25" s="76"/>
      <c r="C25" s="217" t="s">
        <v>71</v>
      </c>
      <c r="D25" s="218">
        <v>0</v>
      </c>
      <c r="E25" s="226"/>
      <c r="F25" s="7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s="64" customFormat="1" ht="20.25" customHeight="1">
      <c r="A26" s="103"/>
      <c r="B26" s="76"/>
      <c r="C26" s="217" t="s">
        <v>73</v>
      </c>
      <c r="D26" s="218">
        <v>0</v>
      </c>
      <c r="E26" s="226"/>
      <c r="F26" s="7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56" s="64" customFormat="1" ht="20.25" customHeight="1">
      <c r="A27" s="103"/>
      <c r="B27" s="76"/>
      <c r="C27" s="217" t="s">
        <v>75</v>
      </c>
      <c r="D27" s="218">
        <v>0</v>
      </c>
      <c r="E27" s="226"/>
      <c r="F27" s="7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spans="1:256" s="64" customFormat="1" ht="20.25" customHeight="1">
      <c r="A28" s="103"/>
      <c r="B28" s="76"/>
      <c r="C28" s="227" t="s">
        <v>77</v>
      </c>
      <c r="D28" s="113">
        <v>0</v>
      </c>
      <c r="E28" s="226"/>
      <c r="F28" s="7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spans="1:256" s="64" customFormat="1" ht="20.25" customHeight="1">
      <c r="A29" s="103"/>
      <c r="B29" s="76"/>
      <c r="C29" s="227" t="s">
        <v>78</v>
      </c>
      <c r="D29" s="228">
        <v>0</v>
      </c>
      <c r="E29" s="96"/>
      <c r="F29" s="7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spans="1:256" s="64" customFormat="1" ht="20.25" customHeight="1">
      <c r="A30" s="99"/>
      <c r="B30" s="76"/>
      <c r="C30" s="227" t="s">
        <v>79</v>
      </c>
      <c r="D30" s="113">
        <v>0</v>
      </c>
      <c r="E30" s="96"/>
      <c r="F30" s="7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spans="1:256" s="64" customFormat="1" ht="20.25" customHeight="1">
      <c r="A31" s="229"/>
      <c r="B31" s="76"/>
      <c r="C31" s="227"/>
      <c r="D31" s="113"/>
      <c r="E31" s="96"/>
      <c r="F31" s="7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spans="1:256" s="64" customFormat="1" ht="20.25" customHeight="1">
      <c r="A32" s="99"/>
      <c r="B32" s="76"/>
      <c r="C32" s="227"/>
      <c r="D32" s="113"/>
      <c r="E32" s="96"/>
      <c r="F32" s="7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s="64" customFormat="1" ht="20.25" customHeight="1">
      <c r="A33" s="103"/>
      <c r="B33" s="76"/>
      <c r="C33" s="95"/>
      <c r="D33" s="76"/>
      <c r="E33" s="96"/>
      <c r="F33" s="7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256" s="64" customFormat="1" ht="19.5" customHeight="1">
      <c r="A34" s="103"/>
      <c r="B34" s="76"/>
      <c r="C34" s="95"/>
      <c r="D34" s="76"/>
      <c r="E34" s="96"/>
      <c r="F34" s="7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spans="1:256" s="64" customFormat="1" ht="19.5" customHeight="1">
      <c r="A35" s="103"/>
      <c r="B35" s="76"/>
      <c r="C35" s="95"/>
      <c r="D35" s="76"/>
      <c r="E35" s="96"/>
      <c r="F35" s="7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spans="1:7" s="64" customFormat="1" ht="20.25" customHeight="1">
      <c r="A36" s="96" t="s">
        <v>80</v>
      </c>
      <c r="B36" s="76">
        <f>B5</f>
        <v>53590000</v>
      </c>
      <c r="C36" s="96" t="s">
        <v>81</v>
      </c>
      <c r="D36" s="76">
        <f>SUM(D5:D32)</f>
        <v>53590000</v>
      </c>
      <c r="E36" s="96" t="s">
        <v>81</v>
      </c>
      <c r="F36" s="76">
        <f>F5+F9</f>
        <v>53590000</v>
      </c>
      <c r="G36" s="67"/>
    </row>
    <row r="37" spans="1:7" s="64" customFormat="1" ht="20.25" customHeight="1">
      <c r="A37" s="103"/>
      <c r="B37" s="76"/>
      <c r="C37" s="230" t="s">
        <v>82</v>
      </c>
      <c r="D37" s="76">
        <f>B39-D36</f>
        <v>0</v>
      </c>
      <c r="E37" s="96" t="s">
        <v>82</v>
      </c>
      <c r="F37" s="76">
        <f>B39-F36</f>
        <v>0</v>
      </c>
      <c r="G37" s="67"/>
    </row>
    <row r="38" spans="1:7" s="64" customFormat="1" ht="20.25" customHeight="1">
      <c r="A38" s="231"/>
      <c r="B38" s="76"/>
      <c r="C38" s="105"/>
      <c r="D38" s="76"/>
      <c r="E38" s="231"/>
      <c r="F38" s="76"/>
      <c r="G38" s="67"/>
    </row>
    <row r="39" spans="1:256" ht="20.25" customHeight="1">
      <c r="A39" s="72" t="s">
        <v>83</v>
      </c>
      <c r="B39" s="76">
        <f>B36</f>
        <v>53590000</v>
      </c>
      <c r="C39" s="72" t="s">
        <v>84</v>
      </c>
      <c r="D39" s="76">
        <f>D36</f>
        <v>53590000</v>
      </c>
      <c r="E39" s="72" t="s">
        <v>84</v>
      </c>
      <c r="F39" s="76">
        <f>F36</f>
        <v>53590000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</sheetData>
  <sheetProtection formatCells="0" formatColumns="0" formatRows="0"/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6.66015625" style="0" customWidth="1"/>
    <col min="2" max="3" width="29.66015625" style="0" customWidth="1"/>
    <col min="4" max="4" width="18.5" style="0" customWidth="1"/>
    <col min="5" max="5" width="22" style="0" customWidth="1"/>
    <col min="6" max="6" width="15.16015625" style="0" customWidth="1"/>
    <col min="7" max="8" width="13.83203125" style="0" customWidth="1"/>
    <col min="9" max="9" width="14" style="0" customWidth="1"/>
    <col min="10" max="10" width="15.5" style="0" customWidth="1"/>
    <col min="11" max="14" width="13.83203125" style="0" customWidth="1"/>
    <col min="15" max="15" width="17.66015625" style="0" customWidth="1"/>
    <col min="16" max="252" width="9.16015625" style="0" customWidth="1"/>
  </cols>
  <sheetData>
    <row r="1" spans="1:15" ht="45" customHeight="1">
      <c r="A1" s="210" t="s">
        <v>91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s="209" customFormat="1" ht="27" customHeight="1">
      <c r="A2" s="212"/>
      <c r="B2"/>
      <c r="C2"/>
      <c r="D2"/>
      <c r="E2"/>
      <c r="F2"/>
      <c r="G2"/>
      <c r="H2"/>
      <c r="I2"/>
      <c r="J2"/>
      <c r="K2"/>
      <c r="L2"/>
      <c r="M2"/>
      <c r="N2"/>
      <c r="O2" s="150" t="s">
        <v>92</v>
      </c>
    </row>
    <row r="3" spans="1:15" s="209" customFormat="1" ht="19.5" customHeight="1">
      <c r="A3" s="37" t="s">
        <v>93</v>
      </c>
      <c r="B3" s="7" t="s">
        <v>94</v>
      </c>
      <c r="C3" s="7" t="s">
        <v>95</v>
      </c>
      <c r="D3" s="160" t="s">
        <v>96</v>
      </c>
      <c r="E3" s="160" t="s">
        <v>97</v>
      </c>
      <c r="F3" s="172" t="s">
        <v>98</v>
      </c>
      <c r="G3" s="172"/>
      <c r="H3" s="172"/>
      <c r="I3" s="7" t="s">
        <v>99</v>
      </c>
      <c r="J3" s="172" t="s">
        <v>100</v>
      </c>
      <c r="K3" s="172"/>
      <c r="L3" s="172"/>
      <c r="M3" s="172"/>
      <c r="N3" s="172"/>
      <c r="O3" s="172" t="s">
        <v>101</v>
      </c>
    </row>
    <row r="4" spans="1:15" ht="36" customHeight="1">
      <c r="A4" s="37"/>
      <c r="B4" s="7"/>
      <c r="C4" s="7"/>
      <c r="D4" s="24"/>
      <c r="E4" s="24"/>
      <c r="F4" s="213" t="s">
        <v>102</v>
      </c>
      <c r="G4" s="213" t="s">
        <v>103</v>
      </c>
      <c r="H4" s="213" t="s">
        <v>104</v>
      </c>
      <c r="I4" s="7"/>
      <c r="J4" s="213" t="s">
        <v>105</v>
      </c>
      <c r="K4" s="7" t="s">
        <v>106</v>
      </c>
      <c r="L4" s="7" t="s">
        <v>107</v>
      </c>
      <c r="M4" s="7" t="s">
        <v>108</v>
      </c>
      <c r="N4" s="7" t="s">
        <v>109</v>
      </c>
      <c r="O4" s="172"/>
    </row>
    <row r="5" spans="1:15" ht="19.5" customHeight="1">
      <c r="A5" s="30" t="s">
        <v>110</v>
      </c>
      <c r="B5" s="9" t="s">
        <v>110</v>
      </c>
      <c r="C5" s="9" t="s">
        <v>110</v>
      </c>
      <c r="D5" s="42">
        <v>1</v>
      </c>
      <c r="E5" s="42">
        <v>2</v>
      </c>
      <c r="F5" s="42">
        <v>3</v>
      </c>
      <c r="G5" s="42">
        <v>4</v>
      </c>
      <c r="H5" s="42">
        <v>5</v>
      </c>
      <c r="I5" s="42">
        <v>6</v>
      </c>
      <c r="J5" s="42">
        <v>7</v>
      </c>
      <c r="K5" s="42">
        <v>8</v>
      </c>
      <c r="L5" s="42">
        <v>9</v>
      </c>
      <c r="M5" s="42">
        <v>10</v>
      </c>
      <c r="N5" s="42">
        <v>11</v>
      </c>
      <c r="O5" s="42">
        <v>12</v>
      </c>
    </row>
    <row r="6" spans="1:15" s="1" customFormat="1" ht="19.5" customHeight="1">
      <c r="A6" s="43"/>
      <c r="B6" s="10"/>
      <c r="C6" s="4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14"/>
    </row>
    <row r="7" spans="1:15" ht="19.5" customHeight="1">
      <c r="A7" s="1"/>
      <c r="B7" s="1"/>
      <c r="C7" s="1"/>
      <c r="E7" s="1"/>
      <c r="F7" s="1"/>
      <c r="G7" s="1"/>
      <c r="H7" s="1"/>
      <c r="I7" s="1"/>
      <c r="J7" s="1"/>
      <c r="K7" s="1"/>
      <c r="L7" s="1"/>
      <c r="O7" s="1"/>
    </row>
    <row r="8" spans="2:15" ht="19.5" customHeight="1">
      <c r="B8" s="1"/>
      <c r="C8" s="1"/>
      <c r="O8" s="1"/>
    </row>
    <row r="9" spans="2:15" ht="19.5" customHeight="1">
      <c r="B9" s="1"/>
      <c r="E9" s="1"/>
      <c r="M9" s="1"/>
      <c r="N9" s="1"/>
      <c r="O9" s="1"/>
    </row>
    <row r="10" ht="19.5" customHeight="1"/>
    <row r="11" ht="19.5" customHeight="1"/>
    <row r="12" ht="19.5" customHeight="1"/>
    <row r="13" ht="11.25" customHeight="1"/>
    <row r="14" s="209" customFormat="1" ht="13.5" customHeight="1"/>
    <row r="15" s="209" customFormat="1" ht="13.5" customHeight="1"/>
    <row r="16" s="209" customFormat="1" ht="13.5" customHeight="1"/>
    <row r="17" spans="1:15" s="209" customFormat="1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209" customFormat="1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209" customFormat="1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209" customFormat="1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209" customFormat="1" ht="13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209" customFormat="1" ht="13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209" customFormat="1" ht="13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209" customFormat="1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20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209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209" customFormat="1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sheetProtection formatCells="0" formatColumns="0" formatRows="0"/>
  <mergeCells count="9">
    <mergeCell ref="F3:H3"/>
    <mergeCell ref="J3:N3"/>
    <mergeCell ref="A3:A4"/>
    <mergeCell ref="B3:B4"/>
    <mergeCell ref="C3:C4"/>
    <mergeCell ref="D3:D4"/>
    <mergeCell ref="E3:E4"/>
    <mergeCell ref="I3:I4"/>
    <mergeCell ref="O3:O4"/>
  </mergeCells>
  <printOptions horizontalCentered="1"/>
  <pageMargins left="0.3937007874015748" right="0.3937007874015748" top="0.3937007874015748" bottom="0.3937007874015748" header="0.5118110236220472" footer="0.5118110236220472"/>
  <pageSetup fitToHeight="100" fitToWidth="1" horizontalDpi="1200" verticalDpi="12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9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22.66015625" style="185" customWidth="1"/>
    <col min="2" max="2" width="46.16015625" style="186" customWidth="1"/>
    <col min="3" max="3" width="25.5" style="153" customWidth="1"/>
    <col min="4" max="4" width="19.33203125" style="153" customWidth="1"/>
    <col min="5" max="5" width="16.33203125" style="153" customWidth="1"/>
    <col min="6" max="12" width="12.83203125" style="199" customWidth="1"/>
    <col min="13" max="13" width="16.83203125" style="199" customWidth="1"/>
    <col min="14" max="15" width="12.83203125" style="199" customWidth="1"/>
    <col min="16" max="16" width="19.5" style="199" customWidth="1"/>
    <col min="17" max="17" width="12.83203125" style="153" customWidth="1"/>
    <col min="18" max="18" width="17.83203125" style="153" customWidth="1"/>
    <col min="19" max="24" width="12.83203125" style="199" customWidth="1"/>
    <col min="25" max="25" width="16.83203125" style="199" customWidth="1"/>
    <col min="26" max="27" width="12.83203125" style="186" customWidth="1"/>
    <col min="28" max="28" width="18.33203125" style="186" customWidth="1"/>
    <col min="29" max="245" width="9" style="186" customWidth="1"/>
    <col min="246" max="248" width="9" style="0" customWidth="1"/>
    <col min="249" max="252" width="9.16015625" style="0" customWidth="1"/>
  </cols>
  <sheetData>
    <row r="1" spans="1:28" s="183" customFormat="1" ht="54.75" customHeight="1">
      <c r="A1" s="187" t="s">
        <v>111</v>
      </c>
      <c r="B1" s="188"/>
      <c r="C1" s="188"/>
      <c r="D1" s="188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189"/>
      <c r="AA1" s="189"/>
      <c r="AB1" s="189"/>
    </row>
    <row r="2" spans="1:29" s="183" customFormat="1" ht="19.5" customHeight="1">
      <c r="A2" s="190"/>
      <c r="B2" s="190"/>
      <c r="C2" s="5"/>
      <c r="D2" s="5"/>
      <c r="E2" s="202"/>
      <c r="F2" s="203"/>
      <c r="G2" s="203"/>
      <c r="H2" s="203"/>
      <c r="I2" s="203"/>
      <c r="J2" s="203"/>
      <c r="K2" s="203"/>
      <c r="L2" s="203"/>
      <c r="M2" s="203"/>
      <c r="N2" s="204"/>
      <c r="O2" s="201"/>
      <c r="P2" s="201"/>
      <c r="Q2" s="202"/>
      <c r="R2" s="202"/>
      <c r="S2" s="203"/>
      <c r="T2" s="203"/>
      <c r="U2" s="203"/>
      <c r="V2" s="203"/>
      <c r="W2" s="203"/>
      <c r="X2" s="203"/>
      <c r="Y2" s="204"/>
      <c r="Z2" s="186"/>
      <c r="AA2" s="186"/>
      <c r="AB2" s="15" t="s">
        <v>4</v>
      </c>
      <c r="AC2" s="186"/>
    </row>
    <row r="3" spans="1:29" s="184" customFormat="1" ht="25.5" customHeight="1">
      <c r="A3" s="37" t="s">
        <v>112</v>
      </c>
      <c r="B3" s="7" t="s">
        <v>94</v>
      </c>
      <c r="C3" s="128" t="s">
        <v>113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46"/>
      <c r="AC3" s="192"/>
    </row>
    <row r="4" spans="1:29" s="184" customFormat="1" ht="25.5" customHeight="1">
      <c r="A4" s="37"/>
      <c r="B4" s="7"/>
      <c r="C4" s="40" t="s">
        <v>114</v>
      </c>
      <c r="D4" s="40" t="s">
        <v>115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43" t="s">
        <v>116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7" t="s">
        <v>117</v>
      </c>
      <c r="AC4" s="192"/>
    </row>
    <row r="5" spans="1:28" s="184" customFormat="1" ht="25.5" customHeight="1">
      <c r="A5" s="37"/>
      <c r="B5" s="7"/>
      <c r="C5" s="40"/>
      <c r="D5" s="40" t="s">
        <v>102</v>
      </c>
      <c r="E5" s="40" t="s">
        <v>118</v>
      </c>
      <c r="F5" s="40"/>
      <c r="G5" s="40"/>
      <c r="H5" s="40"/>
      <c r="I5" s="40"/>
      <c r="J5" s="40"/>
      <c r="K5" s="40"/>
      <c r="L5" s="40"/>
      <c r="M5" s="7" t="s">
        <v>119</v>
      </c>
      <c r="N5" s="7"/>
      <c r="O5" s="7"/>
      <c r="P5" s="40" t="s">
        <v>102</v>
      </c>
      <c r="Q5" s="40" t="s">
        <v>120</v>
      </c>
      <c r="R5" s="40" t="s">
        <v>121</v>
      </c>
      <c r="S5" s="40"/>
      <c r="T5" s="40"/>
      <c r="U5" s="40"/>
      <c r="V5" s="40"/>
      <c r="W5" s="40"/>
      <c r="X5" s="40"/>
      <c r="Y5" s="40" t="s">
        <v>122</v>
      </c>
      <c r="Z5" s="40"/>
      <c r="AA5" s="40"/>
      <c r="AB5" s="40" t="s">
        <v>123</v>
      </c>
    </row>
    <row r="6" spans="1:28" s="184" customFormat="1" ht="25.5" customHeight="1">
      <c r="A6" s="37"/>
      <c r="B6" s="7"/>
      <c r="C6" s="40"/>
      <c r="D6" s="40"/>
      <c r="E6" s="7" t="s">
        <v>124</v>
      </c>
      <c r="F6" s="7" t="s">
        <v>125</v>
      </c>
      <c r="G6" s="7" t="s">
        <v>126</v>
      </c>
      <c r="H6" s="7" t="s">
        <v>127</v>
      </c>
      <c r="I6" s="7" t="s">
        <v>128</v>
      </c>
      <c r="J6" s="7" t="s">
        <v>129</v>
      </c>
      <c r="K6" s="7" t="s">
        <v>130</v>
      </c>
      <c r="L6" s="7" t="s">
        <v>131</v>
      </c>
      <c r="M6" s="7" t="s">
        <v>124</v>
      </c>
      <c r="N6" s="7" t="s">
        <v>132</v>
      </c>
      <c r="O6" s="7" t="s">
        <v>133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65.25" customHeight="1">
      <c r="A7" s="37"/>
      <c r="B7" s="7"/>
      <c r="C7" s="40"/>
      <c r="D7" s="4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0"/>
      <c r="Q7" s="40"/>
      <c r="R7" s="40" t="s">
        <v>124</v>
      </c>
      <c r="S7" s="40" t="s">
        <v>134</v>
      </c>
      <c r="T7" s="40" t="s">
        <v>135</v>
      </c>
      <c r="U7" s="40" t="s">
        <v>136</v>
      </c>
      <c r="V7" s="40" t="s">
        <v>137</v>
      </c>
      <c r="W7" s="40" t="s">
        <v>138</v>
      </c>
      <c r="X7" s="40" t="s">
        <v>139</v>
      </c>
      <c r="Y7" s="40" t="s">
        <v>124</v>
      </c>
      <c r="Z7" s="40" t="s">
        <v>140</v>
      </c>
      <c r="AA7" s="40" t="s">
        <v>141</v>
      </c>
      <c r="AB7" s="40"/>
    </row>
    <row r="8" spans="1:29" s="148" customFormat="1" ht="20.25" customHeight="1">
      <c r="A8" s="30" t="s">
        <v>110</v>
      </c>
      <c r="B8" s="30" t="s">
        <v>110</v>
      </c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  <c r="K8" s="42">
        <v>9</v>
      </c>
      <c r="L8" s="42">
        <v>10</v>
      </c>
      <c r="M8" s="42">
        <v>11</v>
      </c>
      <c r="N8" s="42">
        <v>12</v>
      </c>
      <c r="O8" s="42">
        <v>13</v>
      </c>
      <c r="P8" s="42">
        <v>14</v>
      </c>
      <c r="Q8" s="42">
        <v>15</v>
      </c>
      <c r="R8" s="42">
        <v>16</v>
      </c>
      <c r="S8" s="42">
        <v>17</v>
      </c>
      <c r="T8" s="42">
        <v>18</v>
      </c>
      <c r="U8" s="42">
        <v>19</v>
      </c>
      <c r="V8" s="42">
        <v>20</v>
      </c>
      <c r="W8" s="42">
        <v>21</v>
      </c>
      <c r="X8" s="42">
        <v>22</v>
      </c>
      <c r="Y8" s="42">
        <v>23</v>
      </c>
      <c r="Z8" s="42">
        <v>24</v>
      </c>
      <c r="AA8" s="42">
        <v>25</v>
      </c>
      <c r="AB8" s="42">
        <v>26</v>
      </c>
      <c r="AC8" s="186"/>
    </row>
    <row r="9" spans="1:245" s="1" customFormat="1" ht="20.25" customHeight="1">
      <c r="A9" s="196"/>
      <c r="B9" s="197" t="s">
        <v>102</v>
      </c>
      <c r="C9" s="113">
        <v>80087660.21</v>
      </c>
      <c r="D9" s="207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208">
        <v>0</v>
      </c>
      <c r="N9" s="208">
        <v>0</v>
      </c>
      <c r="O9" s="113">
        <v>0</v>
      </c>
      <c r="P9" s="207">
        <v>26497660.21</v>
      </c>
      <c r="Q9" s="113">
        <v>26497660.21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98">
        <v>0</v>
      </c>
      <c r="AA9" s="198">
        <v>0</v>
      </c>
      <c r="AB9" s="198">
        <v>53590000</v>
      </c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</row>
    <row r="10" spans="1:245" ht="20.25" customHeight="1">
      <c r="A10" s="196">
        <v>304</v>
      </c>
      <c r="B10" s="197" t="s">
        <v>142</v>
      </c>
      <c r="C10" s="113">
        <v>80087660.21</v>
      </c>
      <c r="D10" s="207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208">
        <v>0</v>
      </c>
      <c r="N10" s="208">
        <v>0</v>
      </c>
      <c r="O10" s="113">
        <v>0</v>
      </c>
      <c r="P10" s="207">
        <v>26497660.21</v>
      </c>
      <c r="Q10" s="113">
        <v>26497660.21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98">
        <v>0</v>
      </c>
      <c r="AA10" s="198">
        <v>0</v>
      </c>
      <c r="AB10" s="198">
        <v>53590000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0.25" customHeight="1">
      <c r="A11" s="196">
        <v>304001</v>
      </c>
      <c r="B11" s="197" t="s">
        <v>143</v>
      </c>
      <c r="C11" s="113">
        <v>80087660.21</v>
      </c>
      <c r="D11" s="207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208">
        <v>0</v>
      </c>
      <c r="N11" s="208">
        <v>0</v>
      </c>
      <c r="O11" s="113">
        <v>0</v>
      </c>
      <c r="P11" s="207">
        <v>26497660.21</v>
      </c>
      <c r="Q11" s="113">
        <v>26497660.21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98">
        <v>0</v>
      </c>
      <c r="AA11" s="198">
        <v>0</v>
      </c>
      <c r="AB11" s="198">
        <v>53590000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196">
        <v>208</v>
      </c>
      <c r="B12" s="197" t="s">
        <v>144</v>
      </c>
      <c r="C12" s="113">
        <v>80087660.21</v>
      </c>
      <c r="D12" s="207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208">
        <v>0</v>
      </c>
      <c r="N12" s="208">
        <v>0</v>
      </c>
      <c r="O12" s="113">
        <v>0</v>
      </c>
      <c r="P12" s="207">
        <v>26497660.21</v>
      </c>
      <c r="Q12" s="113">
        <v>26497660.21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98">
        <v>0</v>
      </c>
      <c r="AA12" s="198">
        <v>0</v>
      </c>
      <c r="AB12" s="198">
        <v>53590000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196">
        <v>20801</v>
      </c>
      <c r="B13" s="197" t="s">
        <v>145</v>
      </c>
      <c r="C13" s="113">
        <v>5453366.88</v>
      </c>
      <c r="D13" s="207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208">
        <v>0</v>
      </c>
      <c r="N13" s="208">
        <v>0</v>
      </c>
      <c r="O13" s="113">
        <v>0</v>
      </c>
      <c r="P13" s="207">
        <v>5133366.88</v>
      </c>
      <c r="Q13" s="113">
        <v>5133366.88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98">
        <v>0</v>
      </c>
      <c r="AA13" s="198">
        <v>0</v>
      </c>
      <c r="AB13" s="198">
        <v>320000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196">
        <v>2080109</v>
      </c>
      <c r="B14" s="197" t="s">
        <v>146</v>
      </c>
      <c r="C14" s="113">
        <v>5453366.88</v>
      </c>
      <c r="D14" s="207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208">
        <v>0</v>
      </c>
      <c r="N14" s="208">
        <v>0</v>
      </c>
      <c r="O14" s="113">
        <v>0</v>
      </c>
      <c r="P14" s="207">
        <v>5133366.88</v>
      </c>
      <c r="Q14" s="113">
        <v>5133366.88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98">
        <v>0</v>
      </c>
      <c r="AA14" s="198">
        <v>0</v>
      </c>
      <c r="AB14" s="198">
        <v>320000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196">
        <v>20805</v>
      </c>
      <c r="B15" s="197" t="s">
        <v>147</v>
      </c>
      <c r="C15" s="113">
        <v>13150000</v>
      </c>
      <c r="D15" s="207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208">
        <v>0</v>
      </c>
      <c r="N15" s="208">
        <v>0</v>
      </c>
      <c r="O15" s="113">
        <v>0</v>
      </c>
      <c r="P15" s="207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98">
        <v>0</v>
      </c>
      <c r="AA15" s="198">
        <v>0</v>
      </c>
      <c r="AB15" s="198">
        <v>13150000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196">
        <v>2080507</v>
      </c>
      <c r="B16" s="197" t="s">
        <v>148</v>
      </c>
      <c r="C16" s="113">
        <v>13150000</v>
      </c>
      <c r="D16" s="207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208">
        <v>0</v>
      </c>
      <c r="N16" s="208">
        <v>0</v>
      </c>
      <c r="O16" s="113">
        <v>0</v>
      </c>
      <c r="P16" s="207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98">
        <v>0</v>
      </c>
      <c r="AA16" s="198">
        <v>0</v>
      </c>
      <c r="AB16" s="198">
        <v>13150000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196">
        <v>20826</v>
      </c>
      <c r="B17" s="197" t="s">
        <v>149</v>
      </c>
      <c r="C17" s="113">
        <v>61484293.33</v>
      </c>
      <c r="D17" s="207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208">
        <v>0</v>
      </c>
      <c r="N17" s="208">
        <v>0</v>
      </c>
      <c r="O17" s="113">
        <v>0</v>
      </c>
      <c r="P17" s="207">
        <v>21364293.33</v>
      </c>
      <c r="Q17" s="113">
        <v>21364293.33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98">
        <v>0</v>
      </c>
      <c r="AA17" s="198">
        <v>0</v>
      </c>
      <c r="AB17" s="198">
        <v>40120000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8" ht="20.25" customHeight="1">
      <c r="A18" s="196">
        <v>2082601</v>
      </c>
      <c r="B18" s="197" t="s">
        <v>150</v>
      </c>
      <c r="C18" s="113">
        <v>15864293.33</v>
      </c>
      <c r="D18" s="207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208">
        <v>0</v>
      </c>
      <c r="N18" s="208">
        <v>0</v>
      </c>
      <c r="O18" s="113">
        <v>0</v>
      </c>
      <c r="P18" s="207">
        <v>15864293.33</v>
      </c>
      <c r="Q18" s="113">
        <v>15864293.33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98">
        <v>0</v>
      </c>
      <c r="AA18" s="198">
        <v>0</v>
      </c>
      <c r="AB18" s="198">
        <v>0</v>
      </c>
    </row>
    <row r="19" spans="1:28" ht="20.25" customHeight="1">
      <c r="A19" s="196">
        <v>2082602</v>
      </c>
      <c r="B19" s="197" t="s">
        <v>151</v>
      </c>
      <c r="C19" s="113">
        <v>45620000</v>
      </c>
      <c r="D19" s="207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208">
        <v>0</v>
      </c>
      <c r="N19" s="208">
        <v>0</v>
      </c>
      <c r="O19" s="113">
        <v>0</v>
      </c>
      <c r="P19" s="207">
        <v>5500000</v>
      </c>
      <c r="Q19" s="113">
        <v>5500000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98">
        <v>0</v>
      </c>
      <c r="AA19" s="198">
        <v>0</v>
      </c>
      <c r="AB19" s="198">
        <v>40120000</v>
      </c>
    </row>
  </sheetData>
  <sheetProtection formatCells="0" formatColumns="0" formatRows="0"/>
  <mergeCells count="25">
    <mergeCell ref="C3:AB3"/>
    <mergeCell ref="D4:O4"/>
    <mergeCell ref="P4:AA4"/>
    <mergeCell ref="E5:L5"/>
    <mergeCell ref="M5:O5"/>
    <mergeCell ref="A3:A7"/>
    <mergeCell ref="B3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5:P7"/>
    <mergeCell ref="Q5:Q7"/>
    <mergeCell ref="AB5:AB7"/>
    <mergeCell ref="Y5:AA6"/>
    <mergeCell ref="R5:X6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3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showGridLines="0" showZeros="0" workbookViewId="0" topLeftCell="A1">
      <selection activeCell="A1" sqref="A1:N1"/>
    </sheetView>
  </sheetViews>
  <sheetFormatPr defaultColWidth="9.16015625" defaultRowHeight="19.5" customHeight="1"/>
  <cols>
    <col min="1" max="1" width="22.66015625" style="185" customWidth="1"/>
    <col min="2" max="2" width="26.66015625" style="186" customWidth="1"/>
    <col min="3" max="3" width="19.33203125" style="153" customWidth="1"/>
    <col min="4" max="4" width="16.33203125" style="153" customWidth="1"/>
    <col min="5" max="11" width="12.83203125" style="199" customWidth="1"/>
    <col min="12" max="12" width="16.83203125" style="199" customWidth="1"/>
    <col min="13" max="14" width="12.83203125" style="199" customWidth="1"/>
    <col min="15" max="231" width="9" style="186" customWidth="1"/>
    <col min="232" max="234" width="9" style="0" customWidth="1"/>
    <col min="235" max="238" width="9.16015625" style="0" customWidth="1"/>
  </cols>
  <sheetData>
    <row r="1" spans="1:14" s="183" customFormat="1" ht="54.75" customHeight="1">
      <c r="A1" s="205" t="s">
        <v>152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s="183" customFormat="1" ht="19.5" customHeight="1">
      <c r="A2" s="190"/>
      <c r="B2" s="190"/>
      <c r="C2" s="5"/>
      <c r="D2" s="202"/>
      <c r="E2" s="203"/>
      <c r="F2" s="203"/>
      <c r="G2" s="203"/>
      <c r="H2" s="203"/>
      <c r="I2" s="203"/>
      <c r="J2" s="203"/>
      <c r="K2" s="203"/>
      <c r="L2" s="203"/>
      <c r="M2" s="204"/>
      <c r="N2" s="206" t="s">
        <v>4</v>
      </c>
      <c r="O2" s="186"/>
    </row>
    <row r="3" spans="1:15" s="184" customFormat="1" ht="25.5" customHeight="1">
      <c r="A3" s="191" t="s">
        <v>112</v>
      </c>
      <c r="B3" s="160" t="s">
        <v>94</v>
      </c>
      <c r="C3" s="40" t="s">
        <v>115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92"/>
    </row>
    <row r="4" spans="1:14" s="184" customFormat="1" ht="25.5" customHeight="1">
      <c r="A4" s="193"/>
      <c r="B4" s="194"/>
      <c r="C4" s="40" t="s">
        <v>102</v>
      </c>
      <c r="D4" s="40" t="s">
        <v>118</v>
      </c>
      <c r="E4" s="40"/>
      <c r="F4" s="40"/>
      <c r="G4" s="40"/>
      <c r="H4" s="40"/>
      <c r="I4" s="40"/>
      <c r="J4" s="40"/>
      <c r="K4" s="40"/>
      <c r="L4" s="7" t="s">
        <v>119</v>
      </c>
      <c r="M4" s="7"/>
      <c r="N4" s="7"/>
    </row>
    <row r="5" spans="1:14" s="184" customFormat="1" ht="25.5" customHeight="1">
      <c r="A5" s="193"/>
      <c r="B5" s="194"/>
      <c r="C5" s="40"/>
      <c r="D5" s="7" t="s">
        <v>124</v>
      </c>
      <c r="E5" s="7" t="s">
        <v>125</v>
      </c>
      <c r="F5" s="7" t="s">
        <v>126</v>
      </c>
      <c r="G5" s="7" t="s">
        <v>127</v>
      </c>
      <c r="H5" s="7" t="s">
        <v>128</v>
      </c>
      <c r="I5" s="7" t="s">
        <v>129</v>
      </c>
      <c r="J5" s="7" t="s">
        <v>130</v>
      </c>
      <c r="K5" s="7" t="s">
        <v>131</v>
      </c>
      <c r="L5" s="7" t="s">
        <v>124</v>
      </c>
      <c r="M5" s="7" t="s">
        <v>132</v>
      </c>
      <c r="N5" s="7" t="s">
        <v>133</v>
      </c>
    </row>
    <row r="6" spans="1:14" ht="65.25" customHeight="1">
      <c r="A6" s="195"/>
      <c r="B6" s="24"/>
      <c r="C6" s="40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s="148" customFormat="1" ht="20.25" customHeight="1">
      <c r="A7" s="30" t="s">
        <v>110</v>
      </c>
      <c r="B7" s="30" t="s">
        <v>110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186"/>
    </row>
    <row r="8" spans="1:231" s="1" customFormat="1" ht="20.25" customHeight="1">
      <c r="A8" s="196"/>
      <c r="B8" s="197" t="s">
        <v>102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</row>
    <row r="9" spans="1:231" ht="20.25" customHeight="1">
      <c r="A9" s="196">
        <v>304</v>
      </c>
      <c r="B9" s="197" t="s">
        <v>142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231" ht="20.25" customHeight="1">
      <c r="A10" s="196">
        <v>304001</v>
      </c>
      <c r="B10" s="197" t="s">
        <v>143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</row>
    <row r="11" spans="1:231" ht="20.25" customHeight="1">
      <c r="A11" s="196">
        <v>208</v>
      </c>
      <c r="B11" s="197" t="s">
        <v>144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</row>
    <row r="12" spans="1:231" ht="20.25" customHeight="1">
      <c r="A12" s="196">
        <v>20801</v>
      </c>
      <c r="B12" s="197" t="s">
        <v>145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</row>
    <row r="13" spans="1:231" ht="20.25" customHeight="1">
      <c r="A13" s="196">
        <v>2080109</v>
      </c>
      <c r="B13" s="197" t="s">
        <v>146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</row>
    <row r="14" spans="1:231" ht="20.25" customHeight="1">
      <c r="A14" s="196">
        <v>20805</v>
      </c>
      <c r="B14" s="197" t="s">
        <v>147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</row>
    <row r="15" spans="1:231" ht="20.25" customHeight="1">
      <c r="A15" s="196">
        <v>2080507</v>
      </c>
      <c r="B15" s="197" t="s">
        <v>148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</row>
    <row r="16" spans="1:231" ht="20.25" customHeight="1">
      <c r="A16" s="196">
        <v>20826</v>
      </c>
      <c r="B16" s="197" t="s">
        <v>149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</row>
    <row r="17" spans="1:14" ht="20.25" customHeight="1">
      <c r="A17" s="196">
        <v>2082601</v>
      </c>
      <c r="B17" s="197" t="s">
        <v>150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</row>
    <row r="18" spans="1:14" ht="20.25" customHeight="1">
      <c r="A18" s="196">
        <v>2082602</v>
      </c>
      <c r="B18" s="197" t="s">
        <v>151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</row>
  </sheetData>
  <sheetProtection formatCells="0" formatColumns="0" formatRows="0"/>
  <mergeCells count="18">
    <mergeCell ref="A1:N1"/>
    <mergeCell ref="C3:N3"/>
    <mergeCell ref="D4:K4"/>
    <mergeCell ref="L4:N4"/>
    <mergeCell ref="A3:A6"/>
    <mergeCell ref="B3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8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22.66015625" style="185" customWidth="1"/>
    <col min="2" max="2" width="26.66015625" style="186" customWidth="1"/>
    <col min="3" max="3" width="19.5" style="199" customWidth="1"/>
    <col min="4" max="4" width="12.83203125" style="153" customWidth="1"/>
    <col min="5" max="5" width="17.83203125" style="153" customWidth="1"/>
    <col min="6" max="11" width="12.83203125" style="199" customWidth="1"/>
    <col min="12" max="12" width="16.83203125" style="199" customWidth="1"/>
    <col min="13" max="14" width="12.83203125" style="186" customWidth="1"/>
    <col min="15" max="231" width="9" style="186" customWidth="1"/>
    <col min="232" max="234" width="9" style="0" customWidth="1"/>
    <col min="235" max="238" width="9.16015625" style="0" customWidth="1"/>
  </cols>
  <sheetData>
    <row r="1" spans="1:14" s="183" customFormat="1" ht="54.75" customHeight="1">
      <c r="A1" s="60" t="s">
        <v>153</v>
      </c>
      <c r="B1" s="188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89"/>
      <c r="N1" s="189"/>
    </row>
    <row r="2" spans="1:15" s="183" customFormat="1" ht="19.5" customHeight="1">
      <c r="A2" s="190"/>
      <c r="B2" s="190"/>
      <c r="C2" s="201"/>
      <c r="D2" s="202"/>
      <c r="E2" s="202"/>
      <c r="F2" s="203"/>
      <c r="G2" s="203"/>
      <c r="H2" s="203"/>
      <c r="I2" s="203"/>
      <c r="J2" s="203"/>
      <c r="K2" s="203"/>
      <c r="L2" s="204"/>
      <c r="M2" s="186"/>
      <c r="N2" s="15" t="s">
        <v>4</v>
      </c>
      <c r="O2" s="186"/>
    </row>
    <row r="3" spans="1:15" s="184" customFormat="1" ht="25.5" customHeight="1">
      <c r="A3" s="191" t="s">
        <v>112</v>
      </c>
      <c r="B3" s="160" t="s">
        <v>94</v>
      </c>
      <c r="C3" s="143" t="s">
        <v>116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92"/>
    </row>
    <row r="4" spans="1:14" s="184" customFormat="1" ht="25.5" customHeight="1">
      <c r="A4" s="193"/>
      <c r="B4" s="194"/>
      <c r="C4" s="40" t="s">
        <v>102</v>
      </c>
      <c r="D4" s="40" t="s">
        <v>120</v>
      </c>
      <c r="E4" s="40" t="s">
        <v>121</v>
      </c>
      <c r="F4" s="40"/>
      <c r="G4" s="40"/>
      <c r="H4" s="40"/>
      <c r="I4" s="40"/>
      <c r="J4" s="40"/>
      <c r="K4" s="40"/>
      <c r="L4" s="40" t="s">
        <v>122</v>
      </c>
      <c r="M4" s="40"/>
      <c r="N4" s="40"/>
    </row>
    <row r="5" spans="1:14" s="184" customFormat="1" ht="25.5" customHeight="1">
      <c r="A5" s="193"/>
      <c r="B5" s="194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65.25" customHeight="1">
      <c r="A6" s="195"/>
      <c r="B6" s="24"/>
      <c r="C6" s="40"/>
      <c r="D6" s="40"/>
      <c r="E6" s="40" t="s">
        <v>124</v>
      </c>
      <c r="F6" s="40" t="s">
        <v>134</v>
      </c>
      <c r="G6" s="40" t="s">
        <v>135</v>
      </c>
      <c r="H6" s="40" t="s">
        <v>136</v>
      </c>
      <c r="I6" s="40" t="s">
        <v>137</v>
      </c>
      <c r="J6" s="40" t="s">
        <v>138</v>
      </c>
      <c r="K6" s="40" t="s">
        <v>139</v>
      </c>
      <c r="L6" s="40" t="s">
        <v>124</v>
      </c>
      <c r="M6" s="40" t="s">
        <v>140</v>
      </c>
      <c r="N6" s="40" t="s">
        <v>141</v>
      </c>
    </row>
    <row r="7" spans="1:15" s="148" customFormat="1" ht="20.25" customHeight="1">
      <c r="A7" s="30" t="s">
        <v>110</v>
      </c>
      <c r="B7" s="30" t="s">
        <v>110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186"/>
    </row>
    <row r="8" spans="1:231" s="1" customFormat="1" ht="20.25" customHeight="1">
      <c r="A8" s="196"/>
      <c r="B8" s="196" t="s">
        <v>102</v>
      </c>
      <c r="C8" s="113">
        <v>26497660.21</v>
      </c>
      <c r="D8" s="113">
        <v>26497660.21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98">
        <v>0</v>
      </c>
      <c r="N8" s="198">
        <v>0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</row>
    <row r="9" spans="1:231" ht="20.25" customHeight="1">
      <c r="A9" s="196">
        <v>304</v>
      </c>
      <c r="B9" s="196" t="s">
        <v>142</v>
      </c>
      <c r="C9" s="113">
        <v>26497660.21</v>
      </c>
      <c r="D9" s="113">
        <v>26497660.21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98">
        <v>0</v>
      </c>
      <c r="N9" s="198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231" ht="20.25" customHeight="1">
      <c r="A10" s="196">
        <v>304001</v>
      </c>
      <c r="B10" s="196" t="s">
        <v>143</v>
      </c>
      <c r="C10" s="113">
        <v>26497660.21</v>
      </c>
      <c r="D10" s="113">
        <v>26497660.21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98">
        <v>0</v>
      </c>
      <c r="N10" s="198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</row>
    <row r="11" spans="1:231" ht="20.25" customHeight="1">
      <c r="A11" s="196">
        <v>208</v>
      </c>
      <c r="B11" s="196" t="s">
        <v>144</v>
      </c>
      <c r="C11" s="113">
        <v>26497660.21</v>
      </c>
      <c r="D11" s="113">
        <v>26497660.21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98">
        <v>0</v>
      </c>
      <c r="N11" s="198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</row>
    <row r="12" spans="1:231" ht="20.25" customHeight="1">
      <c r="A12" s="196">
        <v>20801</v>
      </c>
      <c r="B12" s="196" t="s">
        <v>145</v>
      </c>
      <c r="C12" s="113">
        <v>5133366.88</v>
      </c>
      <c r="D12" s="113">
        <v>5133366.88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98">
        <v>0</v>
      </c>
      <c r="N12" s="198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</row>
    <row r="13" spans="1:231" ht="20.25" customHeight="1">
      <c r="A13" s="196">
        <v>2080109</v>
      </c>
      <c r="B13" s="196" t="s">
        <v>146</v>
      </c>
      <c r="C13" s="113">
        <v>5133366.88</v>
      </c>
      <c r="D13" s="113">
        <v>5133366.88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98">
        <v>0</v>
      </c>
      <c r="N13" s="198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</row>
    <row r="14" spans="1:231" ht="20.25" customHeight="1">
      <c r="A14" s="196">
        <v>20805</v>
      </c>
      <c r="B14" s="196" t="s">
        <v>147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98">
        <v>0</v>
      </c>
      <c r="N14" s="198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</row>
    <row r="15" spans="1:231" ht="20.25" customHeight="1">
      <c r="A15" s="196">
        <v>2080507</v>
      </c>
      <c r="B15" s="196" t="s">
        <v>148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98">
        <v>0</v>
      </c>
      <c r="N15" s="19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</row>
    <row r="16" spans="1:231" ht="20.25" customHeight="1">
      <c r="A16" s="196">
        <v>20826</v>
      </c>
      <c r="B16" s="196" t="s">
        <v>149</v>
      </c>
      <c r="C16" s="113">
        <v>21364293.33</v>
      </c>
      <c r="D16" s="113">
        <v>21364293.33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98">
        <v>0</v>
      </c>
      <c r="N16" s="19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</row>
    <row r="17" spans="1:14" ht="20.25" customHeight="1">
      <c r="A17" s="196">
        <v>2082601</v>
      </c>
      <c r="B17" s="196" t="s">
        <v>150</v>
      </c>
      <c r="C17" s="113">
        <v>15864293.33</v>
      </c>
      <c r="D17" s="113">
        <v>15864293.33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98">
        <v>0</v>
      </c>
      <c r="N17" s="198">
        <v>0</v>
      </c>
    </row>
    <row r="18" spans="1:14" ht="20.25" customHeight="1">
      <c r="A18" s="196">
        <v>2082602</v>
      </c>
      <c r="B18" s="196" t="s">
        <v>151</v>
      </c>
      <c r="C18" s="113">
        <v>5500000</v>
      </c>
      <c r="D18" s="113">
        <v>5500000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98">
        <v>0</v>
      </c>
      <c r="N18" s="198">
        <v>0</v>
      </c>
    </row>
  </sheetData>
  <sheetProtection formatCells="0" formatColumns="0" formatRows="0"/>
  <mergeCells count="7">
    <mergeCell ref="C3:N3"/>
    <mergeCell ref="A3:A6"/>
    <mergeCell ref="B3:B6"/>
    <mergeCell ref="C4:C6"/>
    <mergeCell ref="D4:D6"/>
    <mergeCell ref="E4:K5"/>
    <mergeCell ref="L4:N5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2014-10-19T02:17:20Z</cp:lastPrinted>
  <dcterms:created xsi:type="dcterms:W3CDTF">2014-10-16T04:44:25Z</dcterms:created>
  <dcterms:modified xsi:type="dcterms:W3CDTF">2023-11-03T05:36:38Z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EDO">
    <vt:r8>24973810</vt:r8>
  </property>
  <property fmtid="{D5CDD505-2E9C-101B-9397-08002B2CF9AE}" pid="5" name="I">
    <vt:lpwstr>05F22B008C4D469F929B73568FAFAA82_13</vt:lpwstr>
  </property>
</Properties>
</file>